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有社保卡" sheetId="2" r:id="rId1"/>
  </sheets>
  <definedNames>
    <definedName name="_xlnm.Print_Titles" localSheetId="0">有社保卡!$3:$3</definedName>
    <definedName name="_xlnm._FilterDatabase" localSheetId="0" hidden="1">有社保卡!$A$3:$M$3</definedName>
  </definedNames>
  <calcPr calcId="144525"/>
</workbook>
</file>

<file path=xl/sharedStrings.xml><?xml version="1.0" encoding="utf-8"?>
<sst xmlns="http://schemas.openxmlformats.org/spreadsheetml/2006/main" count="491" uniqueCount="108">
  <si>
    <t>2022年封丘县农村贫困劳动力职业技能培训生活费补贴台帐</t>
  </si>
  <si>
    <t xml:space="preserve">填报单位（盖章）：封丘县龙翔职业培训学校                                        </t>
  </si>
  <si>
    <t>序号</t>
  </si>
  <si>
    <t>姓名</t>
  </si>
  <si>
    <t>性别</t>
  </si>
  <si>
    <t>年龄</t>
  </si>
  <si>
    <t>文化
程度</t>
  </si>
  <si>
    <t>培训时间</t>
  </si>
  <si>
    <t>培训专业</t>
  </si>
  <si>
    <t>培训机构</t>
  </si>
  <si>
    <t>培训
天数</t>
  </si>
  <si>
    <t>生活
补贴</t>
  </si>
  <si>
    <t>培训
期数</t>
  </si>
  <si>
    <t>培训地址</t>
  </si>
  <si>
    <t>批次</t>
  </si>
  <si>
    <t>刘海霞</t>
  </si>
  <si>
    <t>女</t>
  </si>
  <si>
    <t>初中</t>
  </si>
  <si>
    <t>2022/3/10-3/17</t>
  </si>
  <si>
    <t>保健按摩师</t>
  </si>
  <si>
    <t xml:space="preserve">封丘县龙翔职业培训学校   </t>
  </si>
  <si>
    <t>曹岗乡清河集村</t>
  </si>
  <si>
    <t>邵泽娜</t>
  </si>
  <si>
    <t>高中</t>
  </si>
  <si>
    <t>许金娟</t>
  </si>
  <si>
    <t>张向勇</t>
  </si>
  <si>
    <t>李景兰</t>
  </si>
  <si>
    <t>王香丽</t>
  </si>
  <si>
    <t>张海文</t>
  </si>
  <si>
    <t>男</t>
  </si>
  <si>
    <t>吴瑞丽</t>
  </si>
  <si>
    <t>小学</t>
  </si>
  <si>
    <t>陶云萍</t>
  </si>
  <si>
    <t>许敬义</t>
  </si>
  <si>
    <t>许孟奇</t>
  </si>
  <si>
    <t>许洪康</t>
  </si>
  <si>
    <t>邵珠巧</t>
  </si>
  <si>
    <t>张瑞勇</t>
  </si>
  <si>
    <t>许曼曼</t>
  </si>
  <si>
    <t>大学</t>
  </si>
  <si>
    <t>晁建梅</t>
  </si>
  <si>
    <t>陈志燕</t>
  </si>
  <si>
    <t>曹岗乡王卢集村</t>
  </si>
  <si>
    <t>付清清</t>
  </si>
  <si>
    <t>张义飞</t>
  </si>
  <si>
    <t>王洪超</t>
  </si>
  <si>
    <t>王新磊</t>
  </si>
  <si>
    <t>高玉昆</t>
  </si>
  <si>
    <t>张凤梅</t>
  </si>
  <si>
    <t>2022/3/14-3/21</t>
  </si>
  <si>
    <t>李庄镇李庄新区</t>
  </si>
  <si>
    <t>毕秀敏</t>
  </si>
  <si>
    <t>刘书慧</t>
  </si>
  <si>
    <t>海文娜</t>
  </si>
  <si>
    <t>李德美</t>
  </si>
  <si>
    <t>马小琴</t>
  </si>
  <si>
    <t>史建芬</t>
  </si>
  <si>
    <t>范艳霞</t>
  </si>
  <si>
    <t>邵明芬</t>
  </si>
  <si>
    <t>邵长鹤</t>
  </si>
  <si>
    <t>付芹</t>
  </si>
  <si>
    <t>邵珠辉</t>
  </si>
  <si>
    <t>李新行</t>
  </si>
  <si>
    <t>2022/3/18-3/25</t>
  </si>
  <si>
    <t>应举镇孙马台村</t>
  </si>
  <si>
    <t>孙好坤</t>
  </si>
  <si>
    <t>孙立民</t>
  </si>
  <si>
    <t>马巧云</t>
  </si>
  <si>
    <t>王雪娇</t>
  </si>
  <si>
    <t>闫霞</t>
  </si>
  <si>
    <t>2022/3/9-3/16</t>
  </si>
  <si>
    <t>家政服务员</t>
  </si>
  <si>
    <t>应举镇应举村</t>
  </si>
  <si>
    <t>郑艳方</t>
  </si>
  <si>
    <t>宋邦萍</t>
  </si>
  <si>
    <t>潘宗芹</t>
  </si>
  <si>
    <t>刘春强</t>
  </si>
  <si>
    <t>胡梅娃</t>
  </si>
  <si>
    <t>崔瑞勇</t>
  </si>
  <si>
    <t>崔瑞闯</t>
  </si>
  <si>
    <t>李风辉</t>
  </si>
  <si>
    <t>38</t>
  </si>
  <si>
    <t>黄德镇后老岸村</t>
  </si>
  <si>
    <t>闫爱霞</t>
  </si>
  <si>
    <t>56</t>
  </si>
  <si>
    <t>冯会杰</t>
  </si>
  <si>
    <t>张利香</t>
  </si>
  <si>
    <t>51</t>
  </si>
  <si>
    <t>孙淑香</t>
  </si>
  <si>
    <t>58</t>
  </si>
  <si>
    <t>郭素英</t>
  </si>
  <si>
    <t>55</t>
  </si>
  <si>
    <t>齐福亭</t>
  </si>
  <si>
    <t>53</t>
  </si>
  <si>
    <t>赵秋云</t>
  </si>
  <si>
    <t>刘香利</t>
  </si>
  <si>
    <t>王清合</t>
  </si>
  <si>
    <t>鹿景征</t>
  </si>
  <si>
    <t>2022/5/20-5/27</t>
  </si>
  <si>
    <t>胡攀美</t>
  </si>
  <si>
    <t>孙丽红</t>
  </si>
  <si>
    <t>李连超</t>
  </si>
  <si>
    <t>赵彦红</t>
  </si>
  <si>
    <t>苏紫涵</t>
  </si>
  <si>
    <t>鹿景迷</t>
  </si>
  <si>
    <t>吴晶晶</t>
  </si>
  <si>
    <t>王玉美</t>
  </si>
  <si>
    <t>王彦敏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</si>
</sst>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color theme="1"/>
      <name val="宋体"/>
      <charset val="134"/>
      <scheme val="minor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35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0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6" borderId="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34" fillId="42" borderId="1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4" applyNumberFormat="0" applyFon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2" fillId="39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2" fillId="39" borderId="3" applyNumberFormat="0" applyAlignment="0" applyProtection="0">
      <alignment vertical="center"/>
    </xf>
    <xf numFmtId="0" fontId="32" fillId="39" borderId="3" applyNumberFormat="0" applyAlignment="0" applyProtection="0">
      <alignment vertical="center"/>
    </xf>
    <xf numFmtId="0" fontId="13" fillId="9" borderId="4" applyNumberFormat="0" applyFont="0" applyAlignment="0" applyProtection="0">
      <alignment vertical="center"/>
    </xf>
    <xf numFmtId="0" fontId="13" fillId="9" borderId="4" applyNumberFormat="0" applyFont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297" applyFont="1" applyFill="1" applyAlignment="1">
      <alignment horizontal="center" vertical="center" wrapText="1"/>
    </xf>
    <xf numFmtId="0" fontId="4" fillId="0" borderId="0" xfId="297" applyFont="1" applyFill="1" applyAlignment="1">
      <alignment vertical="center" wrapText="1"/>
    </xf>
    <xf numFmtId="0" fontId="1" fillId="0" borderId="1" xfId="29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35">
    <cellStyle name="常规" xfId="0" builtinId="0"/>
    <cellStyle name="货币[0]" xfId="1" builtinId="7"/>
    <cellStyle name="货币" xfId="2" builtinId="4"/>
    <cellStyle name="常规 44" xfId="3"/>
    <cellStyle name="常规 39" xfId="4"/>
    <cellStyle name="输入" xfId="5" builtinId="20"/>
    <cellStyle name="强调文字颜色 2 3 2" xfId="6"/>
    <cellStyle name="20% - 强调文字颜色 3" xfId="7" builtinId="38"/>
    <cellStyle name="输出 3" xfId="8"/>
    <cellStyle name="链接单元格 3 2" xfId="9"/>
    <cellStyle name="20% - 强调文字颜色 1 2" xfId="10"/>
    <cellStyle name="千位分隔[0]" xfId="11" builtinId="6"/>
    <cellStyle name="40% - 强调文字颜色 3" xfId="12" builtinId="39"/>
    <cellStyle name="计算 2" xfId="13"/>
    <cellStyle name="常规 31 2" xfId="14"/>
    <cellStyle name="常规 26 2" xfId="15"/>
    <cellStyle name="差" xfId="16" builtinId="27"/>
    <cellStyle name="千位分隔" xfId="17" builtinId="3"/>
    <cellStyle name="超链接" xfId="18" builtinId="8"/>
    <cellStyle name="60% - 强调文字颜色 6 3 2" xfId="19"/>
    <cellStyle name="60% - 强调文字颜色 3" xfId="20" builtinId="40"/>
    <cellStyle name="常规 40" xfId="21"/>
    <cellStyle name="常规 35" xfId="22"/>
    <cellStyle name="20% - 强调文字颜色 2 3 2" xfId="23"/>
    <cellStyle name="百分比" xfId="24" builtinId="5"/>
    <cellStyle name="已访问的超链接" xfId="25" builtinId="9"/>
    <cellStyle name="注释" xfId="26" builtinId="10"/>
    <cellStyle name="常规 6" xfId="27"/>
    <cellStyle name="60% - 强调文字颜色 2 3" xfId="28"/>
    <cellStyle name="常规 12 2 2" xfId="29"/>
    <cellStyle name="60% - 强调文字颜色 2" xfId="30" builtinId="36"/>
    <cellStyle name="标题 4" xfId="31" builtinId="19"/>
    <cellStyle name="警告文本" xfId="32" builtinId="11"/>
    <cellStyle name="常规 5 2" xfId="33"/>
    <cellStyle name="标题" xfId="34" builtinId="15"/>
    <cellStyle name="常规 49 2" xfId="35"/>
    <cellStyle name="解释性文本" xfId="36" builtinId="53"/>
    <cellStyle name="常规 35 2 2" xfId="37"/>
    <cellStyle name="常规 40 2 2" xfId="38"/>
    <cellStyle name="标题 1" xfId="39" builtinId="16"/>
    <cellStyle name="常规 5 2 2" xfId="40"/>
    <cellStyle name="标题 2" xfId="41" builtinId="17"/>
    <cellStyle name="60% - 强调文字颜色 1" xfId="42" builtinId="32"/>
    <cellStyle name="标题 3" xfId="43" builtinId="18"/>
    <cellStyle name="60% - 强调文字颜色 4" xfId="44" builtinId="44"/>
    <cellStyle name="输出" xfId="45" builtinId="21"/>
    <cellStyle name="常规 26" xfId="46"/>
    <cellStyle name="常规 31" xfId="47"/>
    <cellStyle name="计算" xfId="48" builtinId="22"/>
    <cellStyle name="40% - 强调文字颜色 4 2" xfId="49"/>
    <cellStyle name="计算 3 2" xfId="50"/>
    <cellStyle name="检查单元格" xfId="51" builtinId="23"/>
    <cellStyle name="20% - 强调文字颜色 6" xfId="52" builtinId="50"/>
    <cellStyle name="强调文字颜色 2" xfId="53" builtinId="33"/>
    <cellStyle name="链接单元格" xfId="54" builtinId="24"/>
    <cellStyle name="汇总" xfId="55" builtinId="25"/>
    <cellStyle name="好" xfId="56" builtinId="26"/>
    <cellStyle name="20% - 强调文字颜色 3 3" xfId="57"/>
    <cellStyle name="适中" xfId="58" builtinId="28"/>
    <cellStyle name="常规 8 2" xfId="59"/>
    <cellStyle name="20% - 强调文字颜色 5" xfId="60" builtinId="46"/>
    <cellStyle name="检查单元格 3 2" xfId="61"/>
    <cellStyle name="强调文字颜色 1" xfId="62" builtinId="29"/>
    <cellStyle name="链接单元格 3" xfId="63"/>
    <cellStyle name="20% - 强调文字颜色 1" xfId="64" builtinId="30"/>
    <cellStyle name="40% - 强调文字颜色 4 3 2" xfId="65"/>
    <cellStyle name="40% - 强调文字颜色 1" xfId="66" builtinId="31"/>
    <cellStyle name="输出 2" xfId="67"/>
    <cellStyle name="20% - 强调文字颜色 2" xfId="68" builtinId="34"/>
    <cellStyle name="40% - 强调文字颜色 2" xfId="69" builtinId="35"/>
    <cellStyle name="强调文字颜色 3" xfId="70" builtinId="37"/>
    <cellStyle name="强调文字颜色 4" xfId="71" builtinId="41"/>
    <cellStyle name="20% - 强调文字颜色 4" xfId="72" builtinId="42"/>
    <cellStyle name="计算 3" xfId="73"/>
    <cellStyle name="40% - 强调文字颜色 4" xfId="74" builtinId="43"/>
    <cellStyle name="强调文字颜色 5" xfId="75" builtinId="45"/>
    <cellStyle name="40% - 强调文字颜色 5" xfId="76" builtinId="47"/>
    <cellStyle name="常规 48 2" xfId="77"/>
    <cellStyle name="常规 53 2" xfId="78"/>
    <cellStyle name="60% - 强调文字颜色 5" xfId="79" builtinId="48"/>
    <cellStyle name="强调文字颜色 6" xfId="80" builtinId="49"/>
    <cellStyle name="20% - 强调文字颜色 3 3 2" xfId="81"/>
    <cellStyle name="适中 2" xfId="82"/>
    <cellStyle name="40% - 强调文字颜色 6" xfId="83" builtinId="51"/>
    <cellStyle name="60% - 强调文字颜色 6" xfId="84" builtinId="52"/>
    <cellStyle name="20% - 强调文字颜色 5 3" xfId="85"/>
    <cellStyle name="20% - 强调文字颜色 2 3" xfId="86"/>
    <cellStyle name="20% - 强调文字颜色 1 3" xfId="87"/>
    <cellStyle name="20% - 强调文字颜色 4 2" xfId="88"/>
    <cellStyle name="常规 3" xfId="89"/>
    <cellStyle name="20% - 强调文字颜色 1 3 2" xfId="90"/>
    <cellStyle name="20% - 强调文字颜色 2 2" xfId="91"/>
    <cellStyle name="20% - 强调文字颜色 3 2" xfId="92"/>
    <cellStyle name="输出 3 2" xfId="93"/>
    <cellStyle name="20% - 强调文字颜色 4 3" xfId="94"/>
    <cellStyle name="常规 4" xfId="95"/>
    <cellStyle name="20% - 强调文字颜色 4 3 2" xfId="96"/>
    <cellStyle name="常规 4 2" xfId="97"/>
    <cellStyle name="20% - 强调文字颜色 5 2" xfId="98"/>
    <cellStyle name="常规 8 2 2" xfId="99"/>
    <cellStyle name="20% - 强调文字颜色 5 3 2" xfId="100"/>
    <cellStyle name="20% - 强调文字颜色 6 2" xfId="101"/>
    <cellStyle name="20% - 强调文字颜色 6 3" xfId="102"/>
    <cellStyle name="20% - 强调文字颜色 6 3 2" xfId="103"/>
    <cellStyle name="40% - 强调文字颜色 1 2" xfId="104"/>
    <cellStyle name="40% - 强调文字颜色 1 3" xfId="105"/>
    <cellStyle name="常规 9 2" xfId="106"/>
    <cellStyle name="40% - 强调文字颜色 1 3 2" xfId="107"/>
    <cellStyle name="常规 9 2 2" xfId="108"/>
    <cellStyle name="40% - 强调文字颜色 2 2" xfId="109"/>
    <cellStyle name="40% - 强调文字颜色 2 3" xfId="110"/>
    <cellStyle name="40% - 强调文字颜色 2 3 2" xfId="111"/>
    <cellStyle name="40% - 强调文字颜色 3 2" xfId="112"/>
    <cellStyle name="常规 26 2 2" xfId="113"/>
    <cellStyle name="常规 31 2 2" xfId="114"/>
    <cellStyle name="40% - 强调文字颜色 3 3" xfId="115"/>
    <cellStyle name="40% - 强调文字颜色 3 3 2" xfId="116"/>
    <cellStyle name="常规 25" xfId="117"/>
    <cellStyle name="常规 30" xfId="118"/>
    <cellStyle name="40% - 强调文字颜色 4 3" xfId="119"/>
    <cellStyle name="40% - 强调文字颜色 5 2" xfId="120"/>
    <cellStyle name="40% - 强调文字颜色 5 3" xfId="121"/>
    <cellStyle name="40% - 强调文字颜色 5 3 2" xfId="122"/>
    <cellStyle name="60% - 强调文字颜色 5 3" xfId="123"/>
    <cellStyle name="40% - 强调文字颜色 6 2" xfId="124"/>
    <cellStyle name="40% - 强调文字颜色 6 3" xfId="125"/>
    <cellStyle name="40% - 强调文字颜色 6 3 2" xfId="126"/>
    <cellStyle name="解释性文本 3" xfId="127"/>
    <cellStyle name="60% - 强调文字颜色 1 2" xfId="128"/>
    <cellStyle name="60% - 强调文字颜色 1 3" xfId="129"/>
    <cellStyle name="常规 14 2 2" xfId="130"/>
    <cellStyle name="60% - 强调文字颜色 1 3 2" xfId="131"/>
    <cellStyle name="60% - 强调文字颜色 2 2" xfId="132"/>
    <cellStyle name="常规 5" xfId="133"/>
    <cellStyle name="60% - 强调文字颜色 2 3 2" xfId="134"/>
    <cellStyle name="常规 6 2" xfId="135"/>
    <cellStyle name="注释 2" xfId="136"/>
    <cellStyle name="60% - 强调文字颜色 3 2" xfId="137"/>
    <cellStyle name="60% - 强调文字颜色 3 3" xfId="138"/>
    <cellStyle name="60% - 强调文字颜色 3 3 2" xfId="139"/>
    <cellStyle name="60% - 强调文字颜色 4 2" xfId="140"/>
    <cellStyle name="60% - 强调文字颜色 4 3" xfId="141"/>
    <cellStyle name="60% - 强调文字颜色 4 3 2" xfId="142"/>
    <cellStyle name="常规 15" xfId="143"/>
    <cellStyle name="常规 20" xfId="144"/>
    <cellStyle name="60% - 强调文字颜色 5 2" xfId="145"/>
    <cellStyle name="常规 48 2 2" xfId="146"/>
    <cellStyle name="60% - 强调文字颜色 5 3 2" xfId="147"/>
    <cellStyle name="60% - 强调文字颜色 6 2" xfId="148"/>
    <cellStyle name="60% - 强调文字颜色 6 3" xfId="149"/>
    <cellStyle name="标题 1 2" xfId="150"/>
    <cellStyle name="常规 46" xfId="151"/>
    <cellStyle name="常规 51" xfId="152"/>
    <cellStyle name="标题 1 3" xfId="153"/>
    <cellStyle name="常规 47" xfId="154"/>
    <cellStyle name="常规 52" xfId="155"/>
    <cellStyle name="标题 1 3 2" xfId="156"/>
    <cellStyle name="常规 47 2" xfId="157"/>
    <cellStyle name="常规 52 2" xfId="158"/>
    <cellStyle name="汇总 3" xfId="159"/>
    <cellStyle name="标题 2 2" xfId="160"/>
    <cellStyle name="标题 2 3" xfId="161"/>
    <cellStyle name="标题 2 3 2" xfId="162"/>
    <cellStyle name="常规 11" xfId="163"/>
    <cellStyle name="标题 3 2" xfId="164"/>
    <cellStyle name="标题 3 3" xfId="165"/>
    <cellStyle name="标题 3 3 2" xfId="166"/>
    <cellStyle name="标题 4 2" xfId="167"/>
    <cellStyle name="标题 4 3" xfId="168"/>
    <cellStyle name="标题 4 3 2" xfId="169"/>
    <cellStyle name="标题 5" xfId="170"/>
    <cellStyle name="标题 6" xfId="171"/>
    <cellStyle name="标题 6 2" xfId="172"/>
    <cellStyle name="差 2" xfId="173"/>
    <cellStyle name="常规 50 3" xfId="174"/>
    <cellStyle name="差 3" xfId="175"/>
    <cellStyle name="常规 50 4" xfId="176"/>
    <cellStyle name="差 3 2" xfId="177"/>
    <cellStyle name="常规 10" xfId="178"/>
    <cellStyle name="常规 16 2" xfId="179"/>
    <cellStyle name="常规 21 2" xfId="180"/>
    <cellStyle name="常规 10 2" xfId="181"/>
    <cellStyle name="常规 16 2 2" xfId="182"/>
    <cellStyle name="常规 21 2 2" xfId="183"/>
    <cellStyle name="常规 10 2 2" xfId="184"/>
    <cellStyle name="常规 11 2" xfId="185"/>
    <cellStyle name="常规 11 2 2" xfId="186"/>
    <cellStyle name="常规 12" xfId="187"/>
    <cellStyle name="常规 12 2" xfId="188"/>
    <cellStyle name="常规 13" xfId="189"/>
    <cellStyle name="适中 3 2" xfId="190"/>
    <cellStyle name="常规 13 2" xfId="191"/>
    <cellStyle name="常规 13 2 2" xfId="192"/>
    <cellStyle name="常规 48" xfId="193"/>
    <cellStyle name="常规 53" xfId="194"/>
    <cellStyle name="常规 14" xfId="195"/>
    <cellStyle name="强调文字颜色 3 3 2" xfId="196"/>
    <cellStyle name="常规 14 2" xfId="197"/>
    <cellStyle name="常规 15 2" xfId="198"/>
    <cellStyle name="常规 20 2" xfId="199"/>
    <cellStyle name="常规 15 2 2" xfId="200"/>
    <cellStyle name="常规 20 2 2" xfId="201"/>
    <cellStyle name="常规 16" xfId="202"/>
    <cellStyle name="常规 21" xfId="203"/>
    <cellStyle name="常规 17" xfId="204"/>
    <cellStyle name="常规 22" xfId="205"/>
    <cellStyle name="常规 17 2" xfId="206"/>
    <cellStyle name="常规 22 2" xfId="207"/>
    <cellStyle name="常规 55" xfId="208"/>
    <cellStyle name="常规 17 2 2" xfId="209"/>
    <cellStyle name="常规 22 2 2" xfId="210"/>
    <cellStyle name="常规 18" xfId="211"/>
    <cellStyle name="常规 23" xfId="212"/>
    <cellStyle name="常规 18 2" xfId="213"/>
    <cellStyle name="常规 23 2" xfId="214"/>
    <cellStyle name="常规 18 2 2" xfId="215"/>
    <cellStyle name="常规 23 2 2" xfId="216"/>
    <cellStyle name="常规 19" xfId="217"/>
    <cellStyle name="常规 24" xfId="218"/>
    <cellStyle name="常规 46 2 2" xfId="219"/>
    <cellStyle name="常规 51 2 2" xfId="220"/>
    <cellStyle name="常规 19 2" xfId="221"/>
    <cellStyle name="常规 24 2" xfId="222"/>
    <cellStyle name="常规 19 2 2" xfId="223"/>
    <cellStyle name="常规 24 2 2" xfId="224"/>
    <cellStyle name="常规 2" xfId="225"/>
    <cellStyle name="常规 2 2" xfId="226"/>
    <cellStyle name="常规 2 2 2" xfId="227"/>
    <cellStyle name="常规 37" xfId="228"/>
    <cellStyle name="常规 42" xfId="229"/>
    <cellStyle name="常规 2 3" xfId="230"/>
    <cellStyle name="输入 3 2" xfId="231"/>
    <cellStyle name="常规 25 2" xfId="232"/>
    <cellStyle name="常规 30 2" xfId="233"/>
    <cellStyle name="常规 25 2 2" xfId="234"/>
    <cellStyle name="常规 30 2 2" xfId="235"/>
    <cellStyle name="常规 27" xfId="236"/>
    <cellStyle name="常规 32" xfId="237"/>
    <cellStyle name="常规 27 2" xfId="238"/>
    <cellStyle name="常规 32 2" xfId="239"/>
    <cellStyle name="常规 27 2 2" xfId="240"/>
    <cellStyle name="常规 32 2 2" xfId="241"/>
    <cellStyle name="常规 36" xfId="242"/>
    <cellStyle name="常规 41" xfId="243"/>
    <cellStyle name="常规 28" xfId="244"/>
    <cellStyle name="常规 33" xfId="245"/>
    <cellStyle name="常规 28 2" xfId="246"/>
    <cellStyle name="常规 33 2" xfId="247"/>
    <cellStyle name="常规 28 2 2" xfId="248"/>
    <cellStyle name="常规 33 2 2" xfId="249"/>
    <cellStyle name="适中 3" xfId="250"/>
    <cellStyle name="常规 29" xfId="251"/>
    <cellStyle name="常规 34" xfId="252"/>
    <cellStyle name="常规 29 2" xfId="253"/>
    <cellStyle name="常规 34 2" xfId="254"/>
    <cellStyle name="常规 29 2 2" xfId="255"/>
    <cellStyle name="常规 34 2 2" xfId="256"/>
    <cellStyle name="常规 3 2" xfId="257"/>
    <cellStyle name="常规 3 2 2" xfId="258"/>
    <cellStyle name="常规 35 2" xfId="259"/>
    <cellStyle name="常规 40 2" xfId="260"/>
    <cellStyle name="常规 36 2" xfId="261"/>
    <cellStyle name="常规 41 2" xfId="262"/>
    <cellStyle name="常规 36 2 2" xfId="263"/>
    <cellStyle name="常规 41 2 2" xfId="264"/>
    <cellStyle name="常规 37 2" xfId="265"/>
    <cellStyle name="常规 42 2" xfId="266"/>
    <cellStyle name="常规 37 2 2" xfId="267"/>
    <cellStyle name="常规 42 2 2" xfId="268"/>
    <cellStyle name="常规 38" xfId="269"/>
    <cellStyle name="常规 43" xfId="270"/>
    <cellStyle name="常规 38 2" xfId="271"/>
    <cellStyle name="常规 43 2" xfId="272"/>
    <cellStyle name="常规 38 2 2" xfId="273"/>
    <cellStyle name="常规 43 2 2" xfId="274"/>
    <cellStyle name="常规 39 2" xfId="275"/>
    <cellStyle name="常规 44 2" xfId="276"/>
    <cellStyle name="常规 39 2 2" xfId="277"/>
    <cellStyle name="常规 44 2 2" xfId="278"/>
    <cellStyle name="常规 4 2 2" xfId="279"/>
    <cellStyle name="常规 45" xfId="280"/>
    <cellStyle name="常规 50" xfId="281"/>
    <cellStyle name="常规 45 2" xfId="282"/>
    <cellStyle name="常规 50 2" xfId="283"/>
    <cellStyle name="常规 45 2 2" xfId="284"/>
    <cellStyle name="常规 46 2" xfId="285"/>
    <cellStyle name="常规 51 2" xfId="286"/>
    <cellStyle name="常规 47 2 2" xfId="287"/>
    <cellStyle name="常规 52 2 2" xfId="288"/>
    <cellStyle name="汇总 3 2" xfId="289"/>
    <cellStyle name="常规 49" xfId="290"/>
    <cellStyle name="常规 54" xfId="291"/>
    <cellStyle name="常规 49 2 2" xfId="292"/>
    <cellStyle name="解释性文本 2" xfId="293"/>
    <cellStyle name="常规 49 3" xfId="294"/>
    <cellStyle name="常规 50 3 2" xfId="295"/>
    <cellStyle name="常规 50 5" xfId="296"/>
    <cellStyle name="常规 56" xfId="297"/>
    <cellStyle name="常规 6 2 2" xfId="298"/>
    <cellStyle name="常规 7" xfId="299"/>
    <cellStyle name="常规 7 2" xfId="300"/>
    <cellStyle name="常规 7 2 2" xfId="301"/>
    <cellStyle name="常规 8" xfId="302"/>
    <cellStyle name="警告文本 3 2" xfId="303"/>
    <cellStyle name="常规 9" xfId="304"/>
    <cellStyle name="好 2" xfId="305"/>
    <cellStyle name="好 3" xfId="306"/>
    <cellStyle name="好 3 2" xfId="307"/>
    <cellStyle name="汇总 2" xfId="308"/>
    <cellStyle name="检查单元格 2" xfId="309"/>
    <cellStyle name="检查单元格 3" xfId="310"/>
    <cellStyle name="解释性文本 3 2" xfId="311"/>
    <cellStyle name="警告文本 2" xfId="312"/>
    <cellStyle name="警告文本 3" xfId="313"/>
    <cellStyle name="链接单元格 2" xfId="314"/>
    <cellStyle name="强调文字颜色 1 2" xfId="315"/>
    <cellStyle name="强调文字颜色 1 3" xfId="316"/>
    <cellStyle name="强调文字颜色 1 3 2" xfId="317"/>
    <cellStyle name="强调文字颜色 2 2" xfId="318"/>
    <cellStyle name="强调文字颜色 2 3" xfId="319"/>
    <cellStyle name="强调文字颜色 3 2" xfId="320"/>
    <cellStyle name="强调文字颜色 3 3" xfId="321"/>
    <cellStyle name="强调文字颜色 4 2" xfId="322"/>
    <cellStyle name="强调文字颜色 4 3" xfId="323"/>
    <cellStyle name="强调文字颜色 4 3 2" xfId="324"/>
    <cellStyle name="强调文字颜色 5 2" xfId="325"/>
    <cellStyle name="强调文字颜色 5 3" xfId="326"/>
    <cellStyle name="强调文字颜色 5 3 2" xfId="327"/>
    <cellStyle name="强调文字颜色 6 2" xfId="328"/>
    <cellStyle name="强调文字颜色 6 3" xfId="329"/>
    <cellStyle name="强调文字颜色 6 3 2" xfId="330"/>
    <cellStyle name="输入 2" xfId="331"/>
    <cellStyle name="输入 3" xfId="332"/>
    <cellStyle name="注释 3" xfId="333"/>
    <cellStyle name="注释 3 2" xfId="33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2"/>
  <sheetViews>
    <sheetView tabSelected="1" topLeftCell="A50" workbookViewId="0">
      <selection activeCell="P66" sqref="P66"/>
    </sheetView>
  </sheetViews>
  <sheetFormatPr defaultColWidth="9" defaultRowHeight="20" customHeight="1"/>
  <cols>
    <col min="1" max="1" width="3.375" style="3" customWidth="1"/>
    <col min="2" max="2" width="5.5" style="3" customWidth="1"/>
    <col min="3" max="4" width="3.375" style="3" customWidth="1"/>
    <col min="5" max="5" width="4.125" style="3" customWidth="1"/>
    <col min="6" max="6" width="11.875" style="3" customWidth="1"/>
    <col min="7" max="7" width="8.25" style="3" customWidth="1"/>
    <col min="8" max="8" width="17.1083333333333" style="3" customWidth="1"/>
    <col min="9" max="9" width="3.375" style="3" customWidth="1"/>
    <col min="10" max="10" width="5.625" style="3" customWidth="1"/>
    <col min="11" max="11" width="3.75" style="3" customWidth="1"/>
    <col min="12" max="12" width="11" style="3" customWidth="1"/>
    <col min="13" max="13" width="3.375" style="3" customWidth="1"/>
    <col min="14" max="16384" width="9" style="3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9" t="s">
        <v>14</v>
      </c>
    </row>
    <row r="4" s="1" customFormat="1" ht="15" customHeight="1" spans="1:13">
      <c r="A4" s="7">
        <v>1</v>
      </c>
      <c r="B4" s="8" t="s">
        <v>15</v>
      </c>
      <c r="C4" s="8" t="s">
        <v>16</v>
      </c>
      <c r="D4" s="8">
        <v>43</v>
      </c>
      <c r="E4" s="8" t="s">
        <v>17</v>
      </c>
      <c r="F4" s="8" t="s">
        <v>18</v>
      </c>
      <c r="G4" s="8" t="s">
        <v>19</v>
      </c>
      <c r="H4" s="8" t="s">
        <v>20</v>
      </c>
      <c r="I4" s="8">
        <v>7</v>
      </c>
      <c r="J4" s="8">
        <v>210</v>
      </c>
      <c r="K4" s="7">
        <v>1</v>
      </c>
      <c r="L4" s="7" t="s">
        <v>21</v>
      </c>
      <c r="M4" s="7"/>
    </row>
    <row r="5" s="1" customFormat="1" ht="15" customHeight="1" spans="1:13">
      <c r="A5" s="7">
        <v>2</v>
      </c>
      <c r="B5" s="8" t="s">
        <v>22</v>
      </c>
      <c r="C5" s="8" t="s">
        <v>16</v>
      </c>
      <c r="D5" s="8">
        <v>39</v>
      </c>
      <c r="E5" s="8" t="s">
        <v>23</v>
      </c>
      <c r="F5" s="8" t="s">
        <v>18</v>
      </c>
      <c r="G5" s="8" t="s">
        <v>19</v>
      </c>
      <c r="H5" s="8" t="s">
        <v>20</v>
      </c>
      <c r="I5" s="8">
        <v>7</v>
      </c>
      <c r="J5" s="8">
        <v>210</v>
      </c>
      <c r="K5" s="7">
        <v>1</v>
      </c>
      <c r="L5" s="7" t="s">
        <v>21</v>
      </c>
      <c r="M5" s="7"/>
    </row>
    <row r="6" s="1" customFormat="1" ht="15" customHeight="1" spans="1:13">
      <c r="A6" s="7">
        <v>3</v>
      </c>
      <c r="B6" s="8" t="s">
        <v>24</v>
      </c>
      <c r="C6" s="8" t="s">
        <v>16</v>
      </c>
      <c r="D6" s="8">
        <v>35</v>
      </c>
      <c r="E6" s="8" t="s">
        <v>17</v>
      </c>
      <c r="F6" s="8" t="s">
        <v>18</v>
      </c>
      <c r="G6" s="8" t="s">
        <v>19</v>
      </c>
      <c r="H6" s="8" t="s">
        <v>20</v>
      </c>
      <c r="I6" s="8">
        <v>7</v>
      </c>
      <c r="J6" s="8">
        <v>210</v>
      </c>
      <c r="K6" s="7">
        <v>1</v>
      </c>
      <c r="L6" s="7" t="s">
        <v>21</v>
      </c>
      <c r="M6" s="7"/>
    </row>
    <row r="7" s="1" customFormat="1" ht="15" customHeight="1" spans="1:13">
      <c r="A7" s="7">
        <v>4</v>
      </c>
      <c r="B7" s="8" t="s">
        <v>25</v>
      </c>
      <c r="C7" s="8" t="s">
        <v>16</v>
      </c>
      <c r="D7" s="8">
        <v>49</v>
      </c>
      <c r="E7" s="8" t="s">
        <v>17</v>
      </c>
      <c r="F7" s="8" t="s">
        <v>18</v>
      </c>
      <c r="G7" s="8" t="s">
        <v>19</v>
      </c>
      <c r="H7" s="8" t="s">
        <v>20</v>
      </c>
      <c r="I7" s="8">
        <v>7</v>
      </c>
      <c r="J7" s="8">
        <v>210</v>
      </c>
      <c r="K7" s="7">
        <v>1</v>
      </c>
      <c r="L7" s="7" t="s">
        <v>21</v>
      </c>
      <c r="M7" s="7"/>
    </row>
    <row r="8" s="1" customFormat="1" ht="15" customHeight="1" spans="1:13">
      <c r="A8" s="7">
        <v>5</v>
      </c>
      <c r="B8" s="8" t="s">
        <v>26</v>
      </c>
      <c r="C8" s="8" t="s">
        <v>16</v>
      </c>
      <c r="D8" s="8">
        <v>47</v>
      </c>
      <c r="E8" s="8" t="s">
        <v>17</v>
      </c>
      <c r="F8" s="8" t="s">
        <v>18</v>
      </c>
      <c r="G8" s="8" t="s">
        <v>19</v>
      </c>
      <c r="H8" s="8" t="s">
        <v>20</v>
      </c>
      <c r="I8" s="8">
        <v>7</v>
      </c>
      <c r="J8" s="8">
        <v>210</v>
      </c>
      <c r="K8" s="7">
        <v>1</v>
      </c>
      <c r="L8" s="7" t="s">
        <v>21</v>
      </c>
      <c r="M8" s="7"/>
    </row>
    <row r="9" s="1" customFormat="1" ht="15" customHeight="1" spans="1:13">
      <c r="A9" s="7">
        <v>6</v>
      </c>
      <c r="B9" s="8" t="s">
        <v>27</v>
      </c>
      <c r="C9" s="8" t="s">
        <v>16</v>
      </c>
      <c r="D9" s="8">
        <v>37</v>
      </c>
      <c r="E9" s="8" t="s">
        <v>23</v>
      </c>
      <c r="F9" s="8" t="s">
        <v>18</v>
      </c>
      <c r="G9" s="8" t="s">
        <v>19</v>
      </c>
      <c r="H9" s="8" t="s">
        <v>20</v>
      </c>
      <c r="I9" s="8">
        <v>7</v>
      </c>
      <c r="J9" s="8">
        <v>210</v>
      </c>
      <c r="K9" s="7">
        <v>1</v>
      </c>
      <c r="L9" s="7" t="s">
        <v>21</v>
      </c>
      <c r="M9" s="7"/>
    </row>
    <row r="10" s="1" customFormat="1" ht="15" customHeight="1" spans="1:13">
      <c r="A10" s="7">
        <v>7</v>
      </c>
      <c r="B10" s="8" t="s">
        <v>28</v>
      </c>
      <c r="C10" s="8" t="s">
        <v>29</v>
      </c>
      <c r="D10" s="8">
        <v>37</v>
      </c>
      <c r="E10" s="8" t="s">
        <v>17</v>
      </c>
      <c r="F10" s="8" t="s">
        <v>18</v>
      </c>
      <c r="G10" s="8" t="s">
        <v>19</v>
      </c>
      <c r="H10" s="8" t="s">
        <v>20</v>
      </c>
      <c r="I10" s="8">
        <v>7</v>
      </c>
      <c r="J10" s="8">
        <v>210</v>
      </c>
      <c r="K10" s="7">
        <v>1</v>
      </c>
      <c r="L10" s="7" t="s">
        <v>21</v>
      </c>
      <c r="M10" s="7"/>
    </row>
    <row r="11" s="1" customFormat="1" ht="15" customHeight="1" spans="1:13">
      <c r="A11" s="7">
        <v>8</v>
      </c>
      <c r="B11" s="8" t="s">
        <v>30</v>
      </c>
      <c r="C11" s="8" t="s">
        <v>16</v>
      </c>
      <c r="D11" s="8">
        <v>58</v>
      </c>
      <c r="E11" s="8" t="s">
        <v>31</v>
      </c>
      <c r="F11" s="8" t="s">
        <v>18</v>
      </c>
      <c r="G11" s="8" t="s">
        <v>19</v>
      </c>
      <c r="H11" s="8" t="s">
        <v>20</v>
      </c>
      <c r="I11" s="8">
        <v>7</v>
      </c>
      <c r="J11" s="8">
        <v>210</v>
      </c>
      <c r="K11" s="7">
        <v>1</v>
      </c>
      <c r="L11" s="7" t="s">
        <v>21</v>
      </c>
      <c r="M11" s="7"/>
    </row>
    <row r="12" s="1" customFormat="1" ht="15" customHeight="1" spans="1:13">
      <c r="A12" s="7">
        <v>9</v>
      </c>
      <c r="B12" s="8" t="s">
        <v>32</v>
      </c>
      <c r="C12" s="8" t="s">
        <v>16</v>
      </c>
      <c r="D12" s="8">
        <v>51</v>
      </c>
      <c r="E12" s="8" t="s">
        <v>17</v>
      </c>
      <c r="F12" s="8" t="s">
        <v>18</v>
      </c>
      <c r="G12" s="8" t="s">
        <v>19</v>
      </c>
      <c r="H12" s="8" t="s">
        <v>20</v>
      </c>
      <c r="I12" s="8">
        <v>7</v>
      </c>
      <c r="J12" s="8">
        <v>210</v>
      </c>
      <c r="K12" s="7">
        <v>1</v>
      </c>
      <c r="L12" s="7" t="s">
        <v>21</v>
      </c>
      <c r="M12" s="7"/>
    </row>
    <row r="13" s="1" customFormat="1" ht="15" customHeight="1" spans="1:13">
      <c r="A13" s="7">
        <v>10</v>
      </c>
      <c r="B13" s="8" t="s">
        <v>33</v>
      </c>
      <c r="C13" s="8" t="s">
        <v>29</v>
      </c>
      <c r="D13" s="8">
        <v>21</v>
      </c>
      <c r="E13" s="8" t="s">
        <v>23</v>
      </c>
      <c r="F13" s="8" t="s">
        <v>18</v>
      </c>
      <c r="G13" s="8" t="s">
        <v>19</v>
      </c>
      <c r="H13" s="8" t="s">
        <v>20</v>
      </c>
      <c r="I13" s="8">
        <v>7</v>
      </c>
      <c r="J13" s="8">
        <v>210</v>
      </c>
      <c r="K13" s="7">
        <v>1</v>
      </c>
      <c r="L13" s="7" t="s">
        <v>21</v>
      </c>
      <c r="M13" s="7"/>
    </row>
    <row r="14" s="1" customFormat="1" ht="15" customHeight="1" spans="1:13">
      <c r="A14" s="7">
        <v>11</v>
      </c>
      <c r="B14" s="8" t="s">
        <v>34</v>
      </c>
      <c r="C14" s="8" t="s">
        <v>16</v>
      </c>
      <c r="D14" s="8">
        <v>29</v>
      </c>
      <c r="E14" s="8" t="s">
        <v>23</v>
      </c>
      <c r="F14" s="8" t="s">
        <v>18</v>
      </c>
      <c r="G14" s="8" t="s">
        <v>19</v>
      </c>
      <c r="H14" s="8" t="s">
        <v>20</v>
      </c>
      <c r="I14" s="8">
        <v>7</v>
      </c>
      <c r="J14" s="8">
        <v>210</v>
      </c>
      <c r="K14" s="7">
        <v>1</v>
      </c>
      <c r="L14" s="7" t="s">
        <v>21</v>
      </c>
      <c r="M14" s="7"/>
    </row>
    <row r="15" s="1" customFormat="1" ht="15" customHeight="1" spans="1:13">
      <c r="A15" s="7">
        <v>12</v>
      </c>
      <c r="B15" s="8" t="s">
        <v>35</v>
      </c>
      <c r="C15" s="8" t="s">
        <v>29</v>
      </c>
      <c r="D15" s="8">
        <v>32</v>
      </c>
      <c r="E15" s="8" t="s">
        <v>17</v>
      </c>
      <c r="F15" s="8" t="s">
        <v>18</v>
      </c>
      <c r="G15" s="8" t="s">
        <v>19</v>
      </c>
      <c r="H15" s="8" t="s">
        <v>20</v>
      </c>
      <c r="I15" s="8">
        <v>7</v>
      </c>
      <c r="J15" s="8">
        <v>210</v>
      </c>
      <c r="K15" s="7">
        <v>1</v>
      </c>
      <c r="L15" s="7" t="s">
        <v>21</v>
      </c>
      <c r="M15" s="7"/>
    </row>
    <row r="16" s="1" customFormat="1" ht="15" customHeight="1" spans="1:13">
      <c r="A16" s="7">
        <v>13</v>
      </c>
      <c r="B16" s="8" t="s">
        <v>36</v>
      </c>
      <c r="C16" s="8" t="s">
        <v>16</v>
      </c>
      <c r="D16" s="8">
        <v>34</v>
      </c>
      <c r="E16" s="8" t="s">
        <v>31</v>
      </c>
      <c r="F16" s="8" t="s">
        <v>18</v>
      </c>
      <c r="G16" s="8" t="s">
        <v>19</v>
      </c>
      <c r="H16" s="8" t="s">
        <v>20</v>
      </c>
      <c r="I16" s="8">
        <v>7</v>
      </c>
      <c r="J16" s="8">
        <v>210</v>
      </c>
      <c r="K16" s="7">
        <v>1</v>
      </c>
      <c r="L16" s="7" t="s">
        <v>21</v>
      </c>
      <c r="M16" s="7"/>
    </row>
    <row r="17" s="1" customFormat="1" ht="15" customHeight="1" spans="1:13">
      <c r="A17" s="7">
        <v>14</v>
      </c>
      <c r="B17" s="8" t="s">
        <v>37</v>
      </c>
      <c r="C17" s="8" t="s">
        <v>29</v>
      </c>
      <c r="D17" s="8">
        <v>40</v>
      </c>
      <c r="E17" s="8" t="s">
        <v>17</v>
      </c>
      <c r="F17" s="8" t="s">
        <v>18</v>
      </c>
      <c r="G17" s="8" t="s">
        <v>19</v>
      </c>
      <c r="H17" s="8" t="s">
        <v>20</v>
      </c>
      <c r="I17" s="8">
        <v>7</v>
      </c>
      <c r="J17" s="8">
        <v>210</v>
      </c>
      <c r="K17" s="7">
        <v>1</v>
      </c>
      <c r="L17" s="7" t="s">
        <v>21</v>
      </c>
      <c r="M17" s="7"/>
    </row>
    <row r="18" s="1" customFormat="1" ht="15" customHeight="1" spans="1:13">
      <c r="A18" s="7">
        <v>15</v>
      </c>
      <c r="B18" s="8" t="s">
        <v>38</v>
      </c>
      <c r="C18" s="8" t="s">
        <v>16</v>
      </c>
      <c r="D18" s="8">
        <f>2022-1998</f>
        <v>24</v>
      </c>
      <c r="E18" s="8" t="s">
        <v>39</v>
      </c>
      <c r="F18" s="8" t="s">
        <v>18</v>
      </c>
      <c r="G18" s="8" t="s">
        <v>19</v>
      </c>
      <c r="H18" s="8" t="s">
        <v>20</v>
      </c>
      <c r="I18" s="8">
        <v>7</v>
      </c>
      <c r="J18" s="8">
        <v>210</v>
      </c>
      <c r="K18" s="7">
        <v>1</v>
      </c>
      <c r="L18" s="7" t="s">
        <v>21</v>
      </c>
      <c r="M18" s="7"/>
    </row>
    <row r="19" s="1" customFormat="1" ht="15" customHeight="1" spans="1:13">
      <c r="A19" s="7">
        <v>16</v>
      </c>
      <c r="B19" s="8" t="s">
        <v>40</v>
      </c>
      <c r="C19" s="8" t="s">
        <v>16</v>
      </c>
      <c r="D19" s="8">
        <f>2022-1987</f>
        <v>35</v>
      </c>
      <c r="E19" s="8" t="s">
        <v>17</v>
      </c>
      <c r="F19" s="8" t="s">
        <v>18</v>
      </c>
      <c r="G19" s="8" t="s">
        <v>19</v>
      </c>
      <c r="H19" s="8" t="s">
        <v>20</v>
      </c>
      <c r="I19" s="8">
        <v>7</v>
      </c>
      <c r="J19" s="8">
        <v>210</v>
      </c>
      <c r="K19" s="7">
        <v>1</v>
      </c>
      <c r="L19" s="7" t="s">
        <v>21</v>
      </c>
      <c r="M19" s="7"/>
    </row>
    <row r="20" s="1" customFormat="1" ht="15" customHeight="1" spans="1:13">
      <c r="A20" s="7">
        <v>17</v>
      </c>
      <c r="B20" s="8" t="s">
        <v>41</v>
      </c>
      <c r="C20" s="8" t="s">
        <v>16</v>
      </c>
      <c r="D20" s="8">
        <v>31</v>
      </c>
      <c r="E20" s="8" t="s">
        <v>23</v>
      </c>
      <c r="F20" s="8" t="s">
        <v>18</v>
      </c>
      <c r="G20" s="8" t="s">
        <v>19</v>
      </c>
      <c r="H20" s="8" t="s">
        <v>20</v>
      </c>
      <c r="I20" s="8">
        <v>7</v>
      </c>
      <c r="J20" s="8">
        <v>210</v>
      </c>
      <c r="K20" s="7">
        <v>2</v>
      </c>
      <c r="L20" s="7" t="s">
        <v>42</v>
      </c>
      <c r="M20" s="7"/>
    </row>
    <row r="21" s="1" customFormat="1" ht="15" customHeight="1" spans="1:13">
      <c r="A21" s="7">
        <v>18</v>
      </c>
      <c r="B21" s="8" t="s">
        <v>43</v>
      </c>
      <c r="C21" s="8" t="s">
        <v>16</v>
      </c>
      <c r="D21" s="8">
        <f>2022-1990</f>
        <v>32</v>
      </c>
      <c r="E21" s="8" t="s">
        <v>17</v>
      </c>
      <c r="F21" s="8" t="s">
        <v>18</v>
      </c>
      <c r="G21" s="8" t="s">
        <v>19</v>
      </c>
      <c r="H21" s="8" t="s">
        <v>20</v>
      </c>
      <c r="I21" s="8">
        <v>7</v>
      </c>
      <c r="J21" s="8">
        <v>210</v>
      </c>
      <c r="K21" s="7">
        <v>2</v>
      </c>
      <c r="L21" s="7" t="s">
        <v>42</v>
      </c>
      <c r="M21" s="7"/>
    </row>
    <row r="22" s="1" customFormat="1" ht="15" customHeight="1" spans="1:13">
      <c r="A22" s="7">
        <v>19</v>
      </c>
      <c r="B22" s="8" t="s">
        <v>44</v>
      </c>
      <c r="C22" s="8" t="s">
        <v>16</v>
      </c>
      <c r="D22" s="8">
        <f>2022-1966</f>
        <v>56</v>
      </c>
      <c r="E22" s="8" t="s">
        <v>17</v>
      </c>
      <c r="F22" s="8" t="s">
        <v>18</v>
      </c>
      <c r="G22" s="8" t="s">
        <v>19</v>
      </c>
      <c r="H22" s="8" t="s">
        <v>20</v>
      </c>
      <c r="I22" s="8">
        <v>7</v>
      </c>
      <c r="J22" s="8">
        <v>210</v>
      </c>
      <c r="K22" s="7">
        <v>2</v>
      </c>
      <c r="L22" s="7" t="s">
        <v>42</v>
      </c>
      <c r="M22" s="7"/>
    </row>
    <row r="23" s="1" customFormat="1" ht="15" customHeight="1" spans="1:13">
      <c r="A23" s="7">
        <v>20</v>
      </c>
      <c r="B23" s="8" t="s">
        <v>45</v>
      </c>
      <c r="C23" s="8" t="s">
        <v>29</v>
      </c>
      <c r="D23" s="8">
        <f>2022-1984</f>
        <v>38</v>
      </c>
      <c r="E23" s="8" t="s">
        <v>17</v>
      </c>
      <c r="F23" s="8" t="s">
        <v>18</v>
      </c>
      <c r="G23" s="8" t="s">
        <v>19</v>
      </c>
      <c r="H23" s="8" t="s">
        <v>20</v>
      </c>
      <c r="I23" s="8">
        <v>7</v>
      </c>
      <c r="J23" s="8">
        <v>210</v>
      </c>
      <c r="K23" s="7">
        <v>2</v>
      </c>
      <c r="L23" s="7" t="s">
        <v>42</v>
      </c>
      <c r="M23" s="7"/>
    </row>
    <row r="24" s="1" customFormat="1" ht="15" customHeight="1" spans="1:13">
      <c r="A24" s="7">
        <v>21</v>
      </c>
      <c r="B24" s="8" t="s">
        <v>46</v>
      </c>
      <c r="C24" s="8" t="s">
        <v>29</v>
      </c>
      <c r="D24" s="8">
        <f>2022-1984</f>
        <v>38</v>
      </c>
      <c r="E24" s="8" t="s">
        <v>17</v>
      </c>
      <c r="F24" s="8" t="s">
        <v>18</v>
      </c>
      <c r="G24" s="8" t="s">
        <v>19</v>
      </c>
      <c r="H24" s="8" t="s">
        <v>20</v>
      </c>
      <c r="I24" s="8">
        <v>7</v>
      </c>
      <c r="J24" s="8">
        <v>210</v>
      </c>
      <c r="K24" s="7">
        <v>2</v>
      </c>
      <c r="L24" s="7" t="s">
        <v>42</v>
      </c>
      <c r="M24" s="7"/>
    </row>
    <row r="25" s="1" customFormat="1" ht="15" customHeight="1" spans="1:13">
      <c r="A25" s="7">
        <v>22</v>
      </c>
      <c r="B25" s="8" t="s">
        <v>47</v>
      </c>
      <c r="C25" s="8" t="s">
        <v>16</v>
      </c>
      <c r="D25" s="8">
        <f>2022-1981</f>
        <v>41</v>
      </c>
      <c r="E25" s="8" t="s">
        <v>23</v>
      </c>
      <c r="F25" s="8" t="s">
        <v>18</v>
      </c>
      <c r="G25" s="8" t="s">
        <v>19</v>
      </c>
      <c r="H25" s="8" t="s">
        <v>20</v>
      </c>
      <c r="I25" s="8">
        <v>7</v>
      </c>
      <c r="J25" s="8">
        <v>210</v>
      </c>
      <c r="K25" s="7">
        <v>2</v>
      </c>
      <c r="L25" s="7" t="s">
        <v>42</v>
      </c>
      <c r="M25" s="7"/>
    </row>
    <row r="26" s="1" customFormat="1" ht="15" customHeight="1" spans="1:13">
      <c r="A26" s="7">
        <v>23</v>
      </c>
      <c r="B26" s="8" t="s">
        <v>48</v>
      </c>
      <c r="C26" s="8" t="s">
        <v>16</v>
      </c>
      <c r="D26" s="8">
        <v>35</v>
      </c>
      <c r="E26" s="8" t="s">
        <v>23</v>
      </c>
      <c r="F26" s="8" t="s">
        <v>49</v>
      </c>
      <c r="G26" s="8" t="s">
        <v>19</v>
      </c>
      <c r="H26" s="8" t="s">
        <v>20</v>
      </c>
      <c r="I26" s="8">
        <v>7</v>
      </c>
      <c r="J26" s="8">
        <v>210</v>
      </c>
      <c r="K26" s="7">
        <v>3</v>
      </c>
      <c r="L26" s="7" t="s">
        <v>50</v>
      </c>
      <c r="M26" s="7"/>
    </row>
    <row r="27" s="1" customFormat="1" ht="15" customHeight="1" spans="1:13">
      <c r="A27" s="7">
        <v>24</v>
      </c>
      <c r="B27" s="8" t="s">
        <v>51</v>
      </c>
      <c r="C27" s="8" t="s">
        <v>16</v>
      </c>
      <c r="D27" s="8">
        <f>2022-1977</f>
        <v>45</v>
      </c>
      <c r="E27" s="8" t="s">
        <v>23</v>
      </c>
      <c r="F27" s="8" t="s">
        <v>49</v>
      </c>
      <c r="G27" s="8" t="s">
        <v>19</v>
      </c>
      <c r="H27" s="8" t="s">
        <v>20</v>
      </c>
      <c r="I27" s="8">
        <v>7</v>
      </c>
      <c r="J27" s="8">
        <v>210</v>
      </c>
      <c r="K27" s="7">
        <v>3</v>
      </c>
      <c r="L27" s="7" t="s">
        <v>50</v>
      </c>
      <c r="M27" s="7"/>
    </row>
    <row r="28" s="1" customFormat="1" ht="15" customHeight="1" spans="1:13">
      <c r="A28" s="7">
        <v>25</v>
      </c>
      <c r="B28" s="8" t="s">
        <v>52</v>
      </c>
      <c r="C28" s="8" t="s">
        <v>16</v>
      </c>
      <c r="D28" s="8">
        <v>46</v>
      </c>
      <c r="E28" s="8" t="s">
        <v>17</v>
      </c>
      <c r="F28" s="8" t="s">
        <v>49</v>
      </c>
      <c r="G28" s="8" t="s">
        <v>19</v>
      </c>
      <c r="H28" s="8" t="s">
        <v>20</v>
      </c>
      <c r="I28" s="8">
        <v>7</v>
      </c>
      <c r="J28" s="8">
        <v>210</v>
      </c>
      <c r="K28" s="7">
        <v>3</v>
      </c>
      <c r="L28" s="7" t="s">
        <v>50</v>
      </c>
      <c r="M28" s="7"/>
    </row>
    <row r="29" s="1" customFormat="1" ht="15" customHeight="1" spans="1:13">
      <c r="A29" s="7">
        <v>26</v>
      </c>
      <c r="B29" s="8" t="s">
        <v>53</v>
      </c>
      <c r="C29" s="8" t="s">
        <v>16</v>
      </c>
      <c r="D29" s="8">
        <f t="shared" ref="D29:D34" si="0">2022-1976</f>
        <v>46</v>
      </c>
      <c r="E29" s="8" t="s">
        <v>17</v>
      </c>
      <c r="F29" s="8" t="s">
        <v>49</v>
      </c>
      <c r="G29" s="8" t="s">
        <v>19</v>
      </c>
      <c r="H29" s="8" t="s">
        <v>20</v>
      </c>
      <c r="I29" s="8">
        <v>7</v>
      </c>
      <c r="J29" s="8">
        <v>210</v>
      </c>
      <c r="K29" s="7">
        <v>3</v>
      </c>
      <c r="L29" s="7" t="s">
        <v>50</v>
      </c>
      <c r="M29" s="7"/>
    </row>
    <row r="30" s="1" customFormat="1" ht="15" customHeight="1" spans="1:13">
      <c r="A30" s="7">
        <v>27</v>
      </c>
      <c r="B30" s="8" t="s">
        <v>54</v>
      </c>
      <c r="C30" s="8" t="s">
        <v>16</v>
      </c>
      <c r="D30" s="8">
        <f>2022-1983</f>
        <v>39</v>
      </c>
      <c r="E30" s="8" t="s">
        <v>23</v>
      </c>
      <c r="F30" s="8" t="s">
        <v>49</v>
      </c>
      <c r="G30" s="8" t="s">
        <v>19</v>
      </c>
      <c r="H30" s="8" t="s">
        <v>20</v>
      </c>
      <c r="I30" s="8">
        <v>7</v>
      </c>
      <c r="J30" s="8">
        <v>210</v>
      </c>
      <c r="K30" s="7">
        <v>3</v>
      </c>
      <c r="L30" s="7" t="s">
        <v>50</v>
      </c>
      <c r="M30" s="7"/>
    </row>
    <row r="31" s="1" customFormat="1" ht="15" customHeight="1" spans="1:13">
      <c r="A31" s="7">
        <v>28</v>
      </c>
      <c r="B31" s="8" t="s">
        <v>55</v>
      </c>
      <c r="C31" s="8" t="s">
        <v>16</v>
      </c>
      <c r="D31" s="8">
        <f t="shared" si="0"/>
        <v>46</v>
      </c>
      <c r="E31" s="8" t="s">
        <v>17</v>
      </c>
      <c r="F31" s="8" t="s">
        <v>49</v>
      </c>
      <c r="G31" s="8" t="s">
        <v>19</v>
      </c>
      <c r="H31" s="8" t="s">
        <v>20</v>
      </c>
      <c r="I31" s="8">
        <v>7</v>
      </c>
      <c r="J31" s="8">
        <v>210</v>
      </c>
      <c r="K31" s="7">
        <v>3</v>
      </c>
      <c r="L31" s="7" t="s">
        <v>50</v>
      </c>
      <c r="M31" s="7"/>
    </row>
    <row r="32" s="1" customFormat="1" ht="15" customHeight="1" spans="1:13">
      <c r="A32" s="7">
        <v>29</v>
      </c>
      <c r="B32" s="8" t="s">
        <v>56</v>
      </c>
      <c r="C32" s="8" t="s">
        <v>16</v>
      </c>
      <c r="D32" s="8">
        <v>45</v>
      </c>
      <c r="E32" s="8" t="s">
        <v>23</v>
      </c>
      <c r="F32" s="8" t="s">
        <v>49</v>
      </c>
      <c r="G32" s="8" t="s">
        <v>19</v>
      </c>
      <c r="H32" s="8" t="s">
        <v>20</v>
      </c>
      <c r="I32" s="8">
        <v>7</v>
      </c>
      <c r="J32" s="8">
        <v>210</v>
      </c>
      <c r="K32" s="7">
        <v>3</v>
      </c>
      <c r="L32" s="7" t="s">
        <v>50</v>
      </c>
      <c r="M32" s="7"/>
    </row>
    <row r="33" s="1" customFormat="1" ht="15" customHeight="1" spans="1:13">
      <c r="A33" s="7">
        <v>30</v>
      </c>
      <c r="B33" s="8" t="s">
        <v>57</v>
      </c>
      <c r="C33" s="8" t="s">
        <v>16</v>
      </c>
      <c r="D33" s="8">
        <v>42</v>
      </c>
      <c r="E33" s="8" t="s">
        <v>17</v>
      </c>
      <c r="F33" s="8" t="s">
        <v>49</v>
      </c>
      <c r="G33" s="8" t="s">
        <v>19</v>
      </c>
      <c r="H33" s="8" t="s">
        <v>20</v>
      </c>
      <c r="I33" s="8">
        <v>7</v>
      </c>
      <c r="J33" s="8">
        <v>210</v>
      </c>
      <c r="K33" s="7">
        <v>3</v>
      </c>
      <c r="L33" s="7" t="s">
        <v>50</v>
      </c>
      <c r="M33" s="7"/>
    </row>
    <row r="34" s="1" customFormat="1" ht="15" customHeight="1" spans="1:13">
      <c r="A34" s="7">
        <v>31</v>
      </c>
      <c r="B34" s="8" t="s">
        <v>58</v>
      </c>
      <c r="C34" s="8" t="s">
        <v>16</v>
      </c>
      <c r="D34" s="8">
        <f t="shared" si="0"/>
        <v>46</v>
      </c>
      <c r="E34" s="8" t="s">
        <v>17</v>
      </c>
      <c r="F34" s="8" t="s">
        <v>49</v>
      </c>
      <c r="G34" s="8" t="s">
        <v>19</v>
      </c>
      <c r="H34" s="8" t="s">
        <v>20</v>
      </c>
      <c r="I34" s="8">
        <v>7</v>
      </c>
      <c r="J34" s="8">
        <v>210</v>
      </c>
      <c r="K34" s="7">
        <v>3</v>
      </c>
      <c r="L34" s="7" t="s">
        <v>50</v>
      </c>
      <c r="M34" s="7"/>
    </row>
    <row r="35" s="1" customFormat="1" ht="15" customHeight="1" spans="1:13">
      <c r="A35" s="7">
        <v>32</v>
      </c>
      <c r="B35" s="8" t="s">
        <v>59</v>
      </c>
      <c r="C35" s="8" t="s">
        <v>16</v>
      </c>
      <c r="D35" s="8">
        <v>48</v>
      </c>
      <c r="E35" s="8" t="s">
        <v>17</v>
      </c>
      <c r="F35" s="8" t="s">
        <v>49</v>
      </c>
      <c r="G35" s="8" t="s">
        <v>19</v>
      </c>
      <c r="H35" s="8" t="s">
        <v>20</v>
      </c>
      <c r="I35" s="8">
        <v>7</v>
      </c>
      <c r="J35" s="8">
        <v>210</v>
      </c>
      <c r="K35" s="7">
        <v>3</v>
      </c>
      <c r="L35" s="7" t="s">
        <v>50</v>
      </c>
      <c r="M35" s="7"/>
    </row>
    <row r="36" s="1" customFormat="1" ht="15" customHeight="1" spans="1:13">
      <c r="A36" s="7">
        <v>33</v>
      </c>
      <c r="B36" s="8" t="s">
        <v>60</v>
      </c>
      <c r="C36" s="8" t="s">
        <v>16</v>
      </c>
      <c r="D36" s="8">
        <v>46</v>
      </c>
      <c r="E36" s="8" t="s">
        <v>17</v>
      </c>
      <c r="F36" s="8" t="s">
        <v>49</v>
      </c>
      <c r="G36" s="8" t="s">
        <v>19</v>
      </c>
      <c r="H36" s="8" t="s">
        <v>20</v>
      </c>
      <c r="I36" s="8">
        <v>7</v>
      </c>
      <c r="J36" s="8">
        <v>210</v>
      </c>
      <c r="K36" s="7">
        <v>3</v>
      </c>
      <c r="L36" s="7" t="s">
        <v>50</v>
      </c>
      <c r="M36" s="7"/>
    </row>
    <row r="37" s="1" customFormat="1" ht="15" customHeight="1" spans="1:13">
      <c r="A37" s="7">
        <v>34</v>
      </c>
      <c r="B37" s="8" t="s">
        <v>61</v>
      </c>
      <c r="C37" s="8" t="s">
        <v>16</v>
      </c>
      <c r="D37" s="8">
        <f>2022-1984</f>
        <v>38</v>
      </c>
      <c r="E37" s="8" t="s">
        <v>17</v>
      </c>
      <c r="F37" s="8" t="s">
        <v>49</v>
      </c>
      <c r="G37" s="8" t="s">
        <v>19</v>
      </c>
      <c r="H37" s="8" t="s">
        <v>20</v>
      </c>
      <c r="I37" s="8">
        <v>7</v>
      </c>
      <c r="J37" s="8">
        <v>210</v>
      </c>
      <c r="K37" s="7">
        <v>3</v>
      </c>
      <c r="L37" s="7" t="s">
        <v>50</v>
      </c>
      <c r="M37" s="7"/>
    </row>
    <row r="38" s="1" customFormat="1" ht="15" customHeight="1" spans="1:13">
      <c r="A38" s="7">
        <v>35</v>
      </c>
      <c r="B38" s="8" t="s">
        <v>62</v>
      </c>
      <c r="C38" s="8" t="s">
        <v>16</v>
      </c>
      <c r="D38" s="8">
        <f>2022-1980</f>
        <v>42</v>
      </c>
      <c r="E38" s="8" t="s">
        <v>17</v>
      </c>
      <c r="F38" s="8" t="s">
        <v>63</v>
      </c>
      <c r="G38" s="8" t="s">
        <v>19</v>
      </c>
      <c r="H38" s="8" t="s">
        <v>20</v>
      </c>
      <c r="I38" s="8">
        <v>7</v>
      </c>
      <c r="J38" s="8">
        <v>210</v>
      </c>
      <c r="K38" s="7">
        <v>4</v>
      </c>
      <c r="L38" s="7" t="s">
        <v>64</v>
      </c>
      <c r="M38" s="7"/>
    </row>
    <row r="39" s="1" customFormat="1" ht="15" customHeight="1" spans="1:13">
      <c r="A39" s="7">
        <v>36</v>
      </c>
      <c r="B39" s="8" t="s">
        <v>65</v>
      </c>
      <c r="C39" s="8" t="s">
        <v>29</v>
      </c>
      <c r="D39" s="8">
        <f>2022-1962</f>
        <v>60</v>
      </c>
      <c r="E39" s="8" t="s">
        <v>17</v>
      </c>
      <c r="F39" s="8" t="s">
        <v>63</v>
      </c>
      <c r="G39" s="8" t="s">
        <v>19</v>
      </c>
      <c r="H39" s="8" t="s">
        <v>20</v>
      </c>
      <c r="I39" s="8">
        <v>7</v>
      </c>
      <c r="J39" s="8">
        <v>210</v>
      </c>
      <c r="K39" s="7">
        <v>4</v>
      </c>
      <c r="L39" s="7" t="s">
        <v>64</v>
      </c>
      <c r="M39" s="7"/>
    </row>
    <row r="40" s="1" customFormat="1" ht="15" customHeight="1" spans="1:13">
      <c r="A40" s="7">
        <v>37</v>
      </c>
      <c r="B40" s="8" t="s">
        <v>66</v>
      </c>
      <c r="C40" s="8" t="s">
        <v>29</v>
      </c>
      <c r="D40" s="8">
        <f>2022-1966</f>
        <v>56</v>
      </c>
      <c r="E40" s="8" t="s">
        <v>17</v>
      </c>
      <c r="F40" s="8" t="s">
        <v>63</v>
      </c>
      <c r="G40" s="8" t="s">
        <v>19</v>
      </c>
      <c r="H40" s="8" t="s">
        <v>20</v>
      </c>
      <c r="I40" s="8">
        <v>7</v>
      </c>
      <c r="J40" s="8">
        <v>210</v>
      </c>
      <c r="K40" s="7">
        <v>4</v>
      </c>
      <c r="L40" s="7" t="s">
        <v>64</v>
      </c>
      <c r="M40" s="7"/>
    </row>
    <row r="41" s="1" customFormat="1" ht="15" customHeight="1" spans="1:13">
      <c r="A41" s="7">
        <v>38</v>
      </c>
      <c r="B41" s="8" t="s">
        <v>67</v>
      </c>
      <c r="C41" s="8" t="s">
        <v>16</v>
      </c>
      <c r="D41" s="8">
        <v>32</v>
      </c>
      <c r="E41" s="8" t="s">
        <v>17</v>
      </c>
      <c r="F41" s="8" t="s">
        <v>63</v>
      </c>
      <c r="G41" s="8" t="s">
        <v>19</v>
      </c>
      <c r="H41" s="8" t="s">
        <v>20</v>
      </c>
      <c r="I41" s="8">
        <v>7</v>
      </c>
      <c r="J41" s="8">
        <v>210</v>
      </c>
      <c r="K41" s="7">
        <v>4</v>
      </c>
      <c r="L41" s="7" t="s">
        <v>64</v>
      </c>
      <c r="M41" s="7"/>
    </row>
    <row r="42" s="1" customFormat="1" ht="15" customHeight="1" spans="1:13">
      <c r="A42" s="7">
        <v>39</v>
      </c>
      <c r="B42" s="8" t="s">
        <v>68</v>
      </c>
      <c r="C42" s="8" t="s">
        <v>16</v>
      </c>
      <c r="D42" s="8">
        <v>33</v>
      </c>
      <c r="E42" s="8" t="s">
        <v>17</v>
      </c>
      <c r="F42" s="8" t="s">
        <v>63</v>
      </c>
      <c r="G42" s="8" t="s">
        <v>19</v>
      </c>
      <c r="H42" s="8" t="s">
        <v>20</v>
      </c>
      <c r="I42" s="8">
        <v>7</v>
      </c>
      <c r="J42" s="8">
        <v>210</v>
      </c>
      <c r="K42" s="7">
        <v>4</v>
      </c>
      <c r="L42" s="7" t="s">
        <v>64</v>
      </c>
      <c r="M42" s="7"/>
    </row>
    <row r="43" s="1" customFormat="1" ht="15" customHeight="1" spans="1:13">
      <c r="A43" s="7">
        <v>40</v>
      </c>
      <c r="B43" s="8" t="s">
        <v>69</v>
      </c>
      <c r="C43" s="8" t="s">
        <v>16</v>
      </c>
      <c r="D43" s="8">
        <v>56</v>
      </c>
      <c r="E43" s="8" t="s">
        <v>17</v>
      </c>
      <c r="F43" s="8" t="s">
        <v>70</v>
      </c>
      <c r="G43" s="8" t="s">
        <v>71</v>
      </c>
      <c r="H43" s="8" t="s">
        <v>20</v>
      </c>
      <c r="I43" s="8">
        <v>7</v>
      </c>
      <c r="J43" s="8">
        <v>210</v>
      </c>
      <c r="K43" s="7">
        <v>1</v>
      </c>
      <c r="L43" s="7" t="s">
        <v>72</v>
      </c>
      <c r="M43" s="7"/>
    </row>
    <row r="44" s="1" customFormat="1" ht="15" customHeight="1" spans="1:13">
      <c r="A44" s="7">
        <v>41</v>
      </c>
      <c r="B44" s="8" t="s">
        <v>73</v>
      </c>
      <c r="C44" s="8" t="s">
        <v>16</v>
      </c>
      <c r="D44" s="8">
        <v>32</v>
      </c>
      <c r="E44" s="8" t="s">
        <v>17</v>
      </c>
      <c r="F44" s="8" t="s">
        <v>70</v>
      </c>
      <c r="G44" s="8" t="s">
        <v>71</v>
      </c>
      <c r="H44" s="8" t="s">
        <v>20</v>
      </c>
      <c r="I44" s="8">
        <v>7</v>
      </c>
      <c r="J44" s="8">
        <v>210</v>
      </c>
      <c r="K44" s="7">
        <v>1</v>
      </c>
      <c r="L44" s="7" t="s">
        <v>72</v>
      </c>
      <c r="M44" s="7"/>
    </row>
    <row r="45" s="1" customFormat="1" ht="15" customHeight="1" spans="1:13">
      <c r="A45" s="7">
        <v>42</v>
      </c>
      <c r="B45" s="8" t="s">
        <v>74</v>
      </c>
      <c r="C45" s="8" t="s">
        <v>16</v>
      </c>
      <c r="D45" s="8">
        <v>45</v>
      </c>
      <c r="E45" s="8" t="s">
        <v>17</v>
      </c>
      <c r="F45" s="8" t="s">
        <v>70</v>
      </c>
      <c r="G45" s="8" t="s">
        <v>71</v>
      </c>
      <c r="H45" s="8" t="s">
        <v>20</v>
      </c>
      <c r="I45" s="8">
        <v>7</v>
      </c>
      <c r="J45" s="8">
        <v>210</v>
      </c>
      <c r="K45" s="7">
        <v>1</v>
      </c>
      <c r="L45" s="7" t="s">
        <v>72</v>
      </c>
      <c r="M45" s="7"/>
    </row>
    <row r="46" s="1" customFormat="1" ht="15" customHeight="1" spans="1:13">
      <c r="A46" s="7">
        <v>43</v>
      </c>
      <c r="B46" s="8" t="s">
        <v>75</v>
      </c>
      <c r="C46" s="8" t="s">
        <v>16</v>
      </c>
      <c r="D46" s="8">
        <v>48</v>
      </c>
      <c r="E46" s="8" t="s">
        <v>17</v>
      </c>
      <c r="F46" s="8" t="s">
        <v>70</v>
      </c>
      <c r="G46" s="8" t="s">
        <v>71</v>
      </c>
      <c r="H46" s="8" t="s">
        <v>20</v>
      </c>
      <c r="I46" s="8">
        <v>7</v>
      </c>
      <c r="J46" s="8">
        <v>210</v>
      </c>
      <c r="K46" s="7">
        <v>1</v>
      </c>
      <c r="L46" s="7" t="s">
        <v>72</v>
      </c>
      <c r="M46" s="7"/>
    </row>
    <row r="47" s="1" customFormat="1" ht="15" customHeight="1" spans="1:13">
      <c r="A47" s="7">
        <v>44</v>
      </c>
      <c r="B47" s="8" t="s">
        <v>76</v>
      </c>
      <c r="C47" s="8" t="s">
        <v>29</v>
      </c>
      <c r="D47" s="8">
        <v>46</v>
      </c>
      <c r="E47" s="8" t="s">
        <v>17</v>
      </c>
      <c r="F47" s="8" t="s">
        <v>70</v>
      </c>
      <c r="G47" s="8" t="s">
        <v>71</v>
      </c>
      <c r="H47" s="8" t="s">
        <v>20</v>
      </c>
      <c r="I47" s="8">
        <v>7</v>
      </c>
      <c r="J47" s="8">
        <v>210</v>
      </c>
      <c r="K47" s="7">
        <v>1</v>
      </c>
      <c r="L47" s="7" t="s">
        <v>72</v>
      </c>
      <c r="M47" s="7"/>
    </row>
    <row r="48" s="1" customFormat="1" ht="15" customHeight="1" spans="1:13">
      <c r="A48" s="7">
        <v>45</v>
      </c>
      <c r="B48" s="8" t="s">
        <v>77</v>
      </c>
      <c r="C48" s="8" t="s">
        <v>16</v>
      </c>
      <c r="D48" s="8">
        <v>50</v>
      </c>
      <c r="E48" s="8" t="s">
        <v>17</v>
      </c>
      <c r="F48" s="8" t="s">
        <v>70</v>
      </c>
      <c r="G48" s="8" t="s">
        <v>71</v>
      </c>
      <c r="H48" s="8" t="s">
        <v>20</v>
      </c>
      <c r="I48" s="8">
        <v>7</v>
      </c>
      <c r="J48" s="8">
        <v>210</v>
      </c>
      <c r="K48" s="7">
        <v>1</v>
      </c>
      <c r="L48" s="7" t="s">
        <v>72</v>
      </c>
      <c r="M48" s="7"/>
    </row>
    <row r="49" s="1" customFormat="1" ht="15" customHeight="1" spans="1:13">
      <c r="A49" s="7">
        <v>46</v>
      </c>
      <c r="B49" s="8" t="s">
        <v>78</v>
      </c>
      <c r="C49" s="8" t="s">
        <v>29</v>
      </c>
      <c r="D49" s="8">
        <v>51</v>
      </c>
      <c r="E49" s="8" t="s">
        <v>17</v>
      </c>
      <c r="F49" s="8" t="s">
        <v>70</v>
      </c>
      <c r="G49" s="8" t="s">
        <v>71</v>
      </c>
      <c r="H49" s="8" t="s">
        <v>20</v>
      </c>
      <c r="I49" s="8">
        <v>7</v>
      </c>
      <c r="J49" s="8">
        <v>210</v>
      </c>
      <c r="K49" s="7">
        <v>1</v>
      </c>
      <c r="L49" s="7" t="s">
        <v>72</v>
      </c>
      <c r="M49" s="7"/>
    </row>
    <row r="50" s="1" customFormat="1" ht="15" customHeight="1" spans="1:13">
      <c r="A50" s="7">
        <v>47</v>
      </c>
      <c r="B50" s="8" t="s">
        <v>79</v>
      </c>
      <c r="C50" s="8" t="s">
        <v>29</v>
      </c>
      <c r="D50" s="8">
        <v>49</v>
      </c>
      <c r="E50" s="8" t="s">
        <v>17</v>
      </c>
      <c r="F50" s="8" t="s">
        <v>70</v>
      </c>
      <c r="G50" s="8" t="s">
        <v>71</v>
      </c>
      <c r="H50" s="8" t="s">
        <v>20</v>
      </c>
      <c r="I50" s="8">
        <v>7</v>
      </c>
      <c r="J50" s="8">
        <v>210</v>
      </c>
      <c r="K50" s="7">
        <v>1</v>
      </c>
      <c r="L50" s="7" t="s">
        <v>72</v>
      </c>
      <c r="M50" s="7"/>
    </row>
    <row r="51" s="1" customFormat="1" ht="15" customHeight="1" spans="1:13">
      <c r="A51" s="7">
        <v>48</v>
      </c>
      <c r="B51" s="8" t="s">
        <v>80</v>
      </c>
      <c r="C51" s="8" t="s">
        <v>16</v>
      </c>
      <c r="D51" s="8" t="s">
        <v>81</v>
      </c>
      <c r="E51" s="8" t="s">
        <v>17</v>
      </c>
      <c r="F51" s="8" t="s">
        <v>63</v>
      </c>
      <c r="G51" s="8" t="s">
        <v>71</v>
      </c>
      <c r="H51" s="8" t="s">
        <v>20</v>
      </c>
      <c r="I51" s="8">
        <v>7</v>
      </c>
      <c r="J51" s="8">
        <v>210</v>
      </c>
      <c r="K51" s="7">
        <v>2</v>
      </c>
      <c r="L51" s="7" t="s">
        <v>82</v>
      </c>
      <c r="M51" s="7"/>
    </row>
    <row r="52" s="1" customFormat="1" ht="15" customHeight="1" spans="1:13">
      <c r="A52" s="7">
        <v>49</v>
      </c>
      <c r="B52" s="8" t="s">
        <v>83</v>
      </c>
      <c r="C52" s="8" t="s">
        <v>16</v>
      </c>
      <c r="D52" s="8" t="s">
        <v>84</v>
      </c>
      <c r="E52" s="8" t="s">
        <v>17</v>
      </c>
      <c r="F52" s="8" t="s">
        <v>63</v>
      </c>
      <c r="G52" s="8" t="s">
        <v>71</v>
      </c>
      <c r="H52" s="8" t="s">
        <v>20</v>
      </c>
      <c r="I52" s="8">
        <v>7</v>
      </c>
      <c r="J52" s="8">
        <v>210</v>
      </c>
      <c r="K52" s="7">
        <v>2</v>
      </c>
      <c r="L52" s="7" t="s">
        <v>82</v>
      </c>
      <c r="M52" s="7"/>
    </row>
    <row r="53" s="1" customFormat="1" ht="15" customHeight="1" spans="1:13">
      <c r="A53" s="7">
        <v>50</v>
      </c>
      <c r="B53" s="8" t="s">
        <v>85</v>
      </c>
      <c r="C53" s="8" t="s">
        <v>16</v>
      </c>
      <c r="D53" s="8">
        <v>26</v>
      </c>
      <c r="E53" s="8" t="s">
        <v>17</v>
      </c>
      <c r="F53" s="8" t="s">
        <v>63</v>
      </c>
      <c r="G53" s="8" t="s">
        <v>71</v>
      </c>
      <c r="H53" s="8" t="s">
        <v>20</v>
      </c>
      <c r="I53" s="8">
        <v>7</v>
      </c>
      <c r="J53" s="8">
        <v>210</v>
      </c>
      <c r="K53" s="7">
        <v>2</v>
      </c>
      <c r="L53" s="7" t="s">
        <v>82</v>
      </c>
      <c r="M53" s="7"/>
    </row>
    <row r="54" s="1" customFormat="1" ht="15" customHeight="1" spans="1:13">
      <c r="A54" s="7">
        <v>51</v>
      </c>
      <c r="B54" s="8" t="s">
        <v>86</v>
      </c>
      <c r="C54" s="8" t="s">
        <v>16</v>
      </c>
      <c r="D54" s="8" t="s">
        <v>87</v>
      </c>
      <c r="E54" s="8" t="s">
        <v>17</v>
      </c>
      <c r="F54" s="8" t="s">
        <v>63</v>
      </c>
      <c r="G54" s="8" t="s">
        <v>71</v>
      </c>
      <c r="H54" s="8" t="s">
        <v>20</v>
      </c>
      <c r="I54" s="8">
        <v>7</v>
      </c>
      <c r="J54" s="8">
        <v>210</v>
      </c>
      <c r="K54" s="7">
        <v>2</v>
      </c>
      <c r="L54" s="7" t="s">
        <v>82</v>
      </c>
      <c r="M54" s="7"/>
    </row>
    <row r="55" s="1" customFormat="1" ht="15" customHeight="1" spans="1:13">
      <c r="A55" s="7">
        <v>52</v>
      </c>
      <c r="B55" s="8" t="s">
        <v>88</v>
      </c>
      <c r="C55" s="8" t="s">
        <v>16</v>
      </c>
      <c r="D55" s="8" t="s">
        <v>89</v>
      </c>
      <c r="E55" s="8" t="s">
        <v>31</v>
      </c>
      <c r="F55" s="8" t="s">
        <v>63</v>
      </c>
      <c r="G55" s="8" t="s">
        <v>71</v>
      </c>
      <c r="H55" s="8" t="s">
        <v>20</v>
      </c>
      <c r="I55" s="8">
        <v>7</v>
      </c>
      <c r="J55" s="8">
        <v>210</v>
      </c>
      <c r="K55" s="7">
        <v>2</v>
      </c>
      <c r="L55" s="7" t="s">
        <v>82</v>
      </c>
      <c r="M55" s="7"/>
    </row>
    <row r="56" s="1" customFormat="1" ht="15" customHeight="1" spans="1:13">
      <c r="A56" s="7">
        <v>53</v>
      </c>
      <c r="B56" s="8" t="s">
        <v>90</v>
      </c>
      <c r="C56" s="8" t="s">
        <v>16</v>
      </c>
      <c r="D56" s="8" t="s">
        <v>91</v>
      </c>
      <c r="E56" s="8" t="s">
        <v>31</v>
      </c>
      <c r="F56" s="8" t="s">
        <v>63</v>
      </c>
      <c r="G56" s="8" t="s">
        <v>71</v>
      </c>
      <c r="H56" s="8" t="s">
        <v>20</v>
      </c>
      <c r="I56" s="8">
        <v>7</v>
      </c>
      <c r="J56" s="8">
        <v>210</v>
      </c>
      <c r="K56" s="7">
        <v>2</v>
      </c>
      <c r="L56" s="7" t="s">
        <v>82</v>
      </c>
      <c r="M56" s="7"/>
    </row>
    <row r="57" s="1" customFormat="1" ht="15" customHeight="1" spans="1:13">
      <c r="A57" s="7">
        <v>54</v>
      </c>
      <c r="B57" s="8" t="s">
        <v>92</v>
      </c>
      <c r="C57" s="8" t="s">
        <v>16</v>
      </c>
      <c r="D57" s="8" t="s">
        <v>93</v>
      </c>
      <c r="E57" s="8" t="s">
        <v>31</v>
      </c>
      <c r="F57" s="8" t="s">
        <v>63</v>
      </c>
      <c r="G57" s="8" t="s">
        <v>71</v>
      </c>
      <c r="H57" s="8" t="s">
        <v>20</v>
      </c>
      <c r="I57" s="8">
        <v>7</v>
      </c>
      <c r="J57" s="8">
        <v>210</v>
      </c>
      <c r="K57" s="7">
        <v>2</v>
      </c>
      <c r="L57" s="7" t="s">
        <v>82</v>
      </c>
      <c r="M57" s="7"/>
    </row>
    <row r="58" s="1" customFormat="1" ht="15" customHeight="1" spans="1:13">
      <c r="A58" s="7">
        <v>55</v>
      </c>
      <c r="B58" s="8" t="s">
        <v>94</v>
      </c>
      <c r="C58" s="8" t="s">
        <v>16</v>
      </c>
      <c r="D58" s="8" t="s">
        <v>84</v>
      </c>
      <c r="E58" s="8" t="s">
        <v>31</v>
      </c>
      <c r="F58" s="8" t="s">
        <v>63</v>
      </c>
      <c r="G58" s="8" t="s">
        <v>71</v>
      </c>
      <c r="H58" s="8" t="s">
        <v>20</v>
      </c>
      <c r="I58" s="8">
        <v>7</v>
      </c>
      <c r="J58" s="8">
        <v>210</v>
      </c>
      <c r="K58" s="7">
        <v>2</v>
      </c>
      <c r="L58" s="7" t="s">
        <v>82</v>
      </c>
      <c r="M58" s="7"/>
    </row>
    <row r="59" s="1" customFormat="1" ht="15" customHeight="1" spans="1:13">
      <c r="A59" s="7">
        <v>56</v>
      </c>
      <c r="B59" s="8" t="s">
        <v>95</v>
      </c>
      <c r="C59" s="8" t="s">
        <v>16</v>
      </c>
      <c r="D59" s="8">
        <v>41</v>
      </c>
      <c r="E59" s="8" t="s">
        <v>17</v>
      </c>
      <c r="F59" s="8" t="s">
        <v>63</v>
      </c>
      <c r="G59" s="8" t="s">
        <v>71</v>
      </c>
      <c r="H59" s="8" t="s">
        <v>20</v>
      </c>
      <c r="I59" s="8">
        <v>7</v>
      </c>
      <c r="J59" s="8">
        <v>210</v>
      </c>
      <c r="K59" s="7">
        <v>2</v>
      </c>
      <c r="L59" s="7" t="s">
        <v>82</v>
      </c>
      <c r="M59" s="7"/>
    </row>
    <row r="60" s="1" customFormat="1" ht="15" customHeight="1" spans="1:13">
      <c r="A60" s="7">
        <v>57</v>
      </c>
      <c r="B60" s="8" t="s">
        <v>96</v>
      </c>
      <c r="C60" s="8" t="s">
        <v>16</v>
      </c>
      <c r="D60" s="8">
        <v>59</v>
      </c>
      <c r="E60" s="8" t="s">
        <v>17</v>
      </c>
      <c r="F60" s="8" t="s">
        <v>63</v>
      </c>
      <c r="G60" s="8" t="s">
        <v>71</v>
      </c>
      <c r="H60" s="8" t="s">
        <v>20</v>
      </c>
      <c r="I60" s="8">
        <v>7</v>
      </c>
      <c r="J60" s="8">
        <v>210</v>
      </c>
      <c r="K60" s="7">
        <v>2</v>
      </c>
      <c r="L60" s="7" t="s">
        <v>82</v>
      </c>
      <c r="M60" s="7"/>
    </row>
    <row r="61" s="1" customFormat="1" ht="15" customHeight="1" spans="1:13">
      <c r="A61" s="7">
        <v>58</v>
      </c>
      <c r="B61" s="8" t="s">
        <v>97</v>
      </c>
      <c r="C61" s="8" t="s">
        <v>16</v>
      </c>
      <c r="D61" s="8">
        <v>47</v>
      </c>
      <c r="E61" s="8" t="s">
        <v>17</v>
      </c>
      <c r="F61" s="8" t="s">
        <v>98</v>
      </c>
      <c r="G61" s="8" t="s">
        <v>71</v>
      </c>
      <c r="H61" s="8" t="s">
        <v>20</v>
      </c>
      <c r="I61" s="8">
        <v>7</v>
      </c>
      <c r="J61" s="8">
        <v>210</v>
      </c>
      <c r="K61" s="7">
        <v>3</v>
      </c>
      <c r="L61" s="7" t="s">
        <v>50</v>
      </c>
      <c r="M61" s="7"/>
    </row>
    <row r="62" s="1" customFormat="1" ht="15" customHeight="1" spans="1:13">
      <c r="A62" s="7">
        <v>59</v>
      </c>
      <c r="B62" s="8" t="s">
        <v>99</v>
      </c>
      <c r="C62" s="8" t="s">
        <v>16</v>
      </c>
      <c r="D62" s="8">
        <v>43</v>
      </c>
      <c r="E62" s="8" t="s">
        <v>17</v>
      </c>
      <c r="F62" s="8" t="s">
        <v>98</v>
      </c>
      <c r="G62" s="8" t="s">
        <v>71</v>
      </c>
      <c r="H62" s="8" t="s">
        <v>20</v>
      </c>
      <c r="I62" s="8">
        <v>7</v>
      </c>
      <c r="J62" s="8">
        <v>210</v>
      </c>
      <c r="K62" s="7">
        <v>3</v>
      </c>
      <c r="L62" s="7" t="s">
        <v>50</v>
      </c>
      <c r="M62" s="7"/>
    </row>
    <row r="63" s="1" customFormat="1" ht="15" customHeight="1" spans="1:13">
      <c r="A63" s="7">
        <v>60</v>
      </c>
      <c r="B63" s="8" t="s">
        <v>100</v>
      </c>
      <c r="C63" s="8" t="s">
        <v>16</v>
      </c>
      <c r="D63" s="8">
        <v>37</v>
      </c>
      <c r="E63" s="8" t="s">
        <v>17</v>
      </c>
      <c r="F63" s="8" t="s">
        <v>98</v>
      </c>
      <c r="G63" s="8" t="s">
        <v>71</v>
      </c>
      <c r="H63" s="8" t="s">
        <v>20</v>
      </c>
      <c r="I63" s="8">
        <v>7</v>
      </c>
      <c r="J63" s="8">
        <v>210</v>
      </c>
      <c r="K63" s="7">
        <v>3</v>
      </c>
      <c r="L63" s="7" t="s">
        <v>50</v>
      </c>
      <c r="M63" s="7"/>
    </row>
    <row r="64" s="1" customFormat="1" ht="15" customHeight="1" spans="1:13">
      <c r="A64" s="7">
        <v>61</v>
      </c>
      <c r="B64" s="8" t="s">
        <v>101</v>
      </c>
      <c r="C64" s="8" t="s">
        <v>29</v>
      </c>
      <c r="D64" s="8">
        <v>32</v>
      </c>
      <c r="E64" s="8" t="s">
        <v>17</v>
      </c>
      <c r="F64" s="8" t="s">
        <v>98</v>
      </c>
      <c r="G64" s="8" t="s">
        <v>71</v>
      </c>
      <c r="H64" s="8" t="s">
        <v>20</v>
      </c>
      <c r="I64" s="8">
        <v>7</v>
      </c>
      <c r="J64" s="8">
        <v>210</v>
      </c>
      <c r="K64" s="7">
        <v>3</v>
      </c>
      <c r="L64" s="7" t="s">
        <v>50</v>
      </c>
      <c r="M64" s="7"/>
    </row>
    <row r="65" s="1" customFormat="1" ht="15" customHeight="1" spans="1:13">
      <c r="A65" s="7">
        <v>62</v>
      </c>
      <c r="B65" s="8" t="s">
        <v>102</v>
      </c>
      <c r="C65" s="8" t="s">
        <v>16</v>
      </c>
      <c r="D65" s="8">
        <f>2022-1987</f>
        <v>35</v>
      </c>
      <c r="E65" s="8" t="s">
        <v>17</v>
      </c>
      <c r="F65" s="8" t="s">
        <v>98</v>
      </c>
      <c r="G65" s="8" t="s">
        <v>71</v>
      </c>
      <c r="H65" s="8" t="s">
        <v>20</v>
      </c>
      <c r="I65" s="8">
        <v>7</v>
      </c>
      <c r="J65" s="8">
        <v>210</v>
      </c>
      <c r="K65" s="7">
        <v>3</v>
      </c>
      <c r="L65" s="7" t="s">
        <v>50</v>
      </c>
      <c r="M65" s="7"/>
    </row>
    <row r="66" s="1" customFormat="1" ht="15" customHeight="1" spans="1:13">
      <c r="A66" s="7">
        <v>63</v>
      </c>
      <c r="B66" s="8" t="s">
        <v>103</v>
      </c>
      <c r="C66" s="8" t="s">
        <v>16</v>
      </c>
      <c r="D66" s="8">
        <v>18</v>
      </c>
      <c r="E66" s="8" t="s">
        <v>17</v>
      </c>
      <c r="F66" s="8" t="s">
        <v>98</v>
      </c>
      <c r="G66" s="8" t="s">
        <v>71</v>
      </c>
      <c r="H66" s="8" t="s">
        <v>20</v>
      </c>
      <c r="I66" s="8">
        <v>7</v>
      </c>
      <c r="J66" s="8">
        <v>210</v>
      </c>
      <c r="K66" s="7">
        <v>3</v>
      </c>
      <c r="L66" s="7" t="s">
        <v>50</v>
      </c>
      <c r="M66" s="7"/>
    </row>
    <row r="67" s="1" customFormat="1" ht="15" customHeight="1" spans="1:13">
      <c r="A67" s="7">
        <v>64</v>
      </c>
      <c r="B67" s="8" t="s">
        <v>104</v>
      </c>
      <c r="C67" s="8" t="s">
        <v>16</v>
      </c>
      <c r="D67" s="8">
        <v>41</v>
      </c>
      <c r="E67" s="8" t="s">
        <v>17</v>
      </c>
      <c r="F67" s="8" t="s">
        <v>98</v>
      </c>
      <c r="G67" s="8" t="s">
        <v>71</v>
      </c>
      <c r="H67" s="8" t="s">
        <v>20</v>
      </c>
      <c r="I67" s="8">
        <v>7</v>
      </c>
      <c r="J67" s="8">
        <v>210</v>
      </c>
      <c r="K67" s="7">
        <v>3</v>
      </c>
      <c r="L67" s="7" t="s">
        <v>50</v>
      </c>
      <c r="M67" s="7"/>
    </row>
    <row r="68" s="1" customFormat="1" ht="15" customHeight="1" spans="1:13">
      <c r="A68" s="7">
        <v>65</v>
      </c>
      <c r="B68" s="8" t="s">
        <v>105</v>
      </c>
      <c r="C68" s="8" t="s">
        <v>16</v>
      </c>
      <c r="D68" s="8">
        <f>2022-2005</f>
        <v>17</v>
      </c>
      <c r="E68" s="8" t="s">
        <v>17</v>
      </c>
      <c r="F68" s="8" t="s">
        <v>98</v>
      </c>
      <c r="G68" s="8" t="s">
        <v>71</v>
      </c>
      <c r="H68" s="8" t="s">
        <v>20</v>
      </c>
      <c r="I68" s="8">
        <v>7</v>
      </c>
      <c r="J68" s="8">
        <v>210</v>
      </c>
      <c r="K68" s="7">
        <v>3</v>
      </c>
      <c r="L68" s="7" t="s">
        <v>50</v>
      </c>
      <c r="M68" s="7"/>
    </row>
    <row r="69" s="1" customFormat="1" ht="15" customHeight="1" spans="1:13">
      <c r="A69" s="7">
        <v>66</v>
      </c>
      <c r="B69" s="8" t="s">
        <v>106</v>
      </c>
      <c r="C69" s="8" t="s">
        <v>16</v>
      </c>
      <c r="D69" s="8">
        <f>2022-1982</f>
        <v>40</v>
      </c>
      <c r="E69" s="8" t="s">
        <v>17</v>
      </c>
      <c r="F69" s="8" t="s">
        <v>98</v>
      </c>
      <c r="G69" s="8" t="s">
        <v>71</v>
      </c>
      <c r="H69" s="8" t="s">
        <v>20</v>
      </c>
      <c r="I69" s="8">
        <v>7</v>
      </c>
      <c r="J69" s="8">
        <v>210</v>
      </c>
      <c r="K69" s="7">
        <v>3</v>
      </c>
      <c r="L69" s="7" t="s">
        <v>50</v>
      </c>
      <c r="M69" s="7"/>
    </row>
    <row r="70" s="1" customFormat="1" ht="15" customHeight="1" spans="1:13">
      <c r="A70" s="7">
        <v>67</v>
      </c>
      <c r="B70" s="8" t="s">
        <v>107</v>
      </c>
      <c r="C70" s="8" t="s">
        <v>16</v>
      </c>
      <c r="D70" s="8">
        <v>33</v>
      </c>
      <c r="E70" s="8" t="s">
        <v>17</v>
      </c>
      <c r="F70" s="8" t="s">
        <v>98</v>
      </c>
      <c r="G70" s="8" t="s">
        <v>71</v>
      </c>
      <c r="H70" s="8" t="s">
        <v>20</v>
      </c>
      <c r="I70" s="8">
        <v>7</v>
      </c>
      <c r="J70" s="8">
        <v>210</v>
      </c>
      <c r="K70" s="7">
        <v>3</v>
      </c>
      <c r="L70" s="7" t="s">
        <v>50</v>
      </c>
      <c r="M70" s="7"/>
    </row>
    <row r="71" s="1" customFormat="1" ht="15" customHeight="1" spans="1:13">
      <c r="A71" s="3"/>
      <c r="B71" s="3"/>
      <c r="C71" s="3"/>
      <c r="D71" s="3"/>
      <c r="E71" s="3"/>
      <c r="F71" s="3"/>
      <c r="G71" s="3"/>
      <c r="H71" s="3"/>
      <c r="I71" s="3"/>
      <c r="J71" s="3">
        <v>14070</v>
      </c>
      <c r="K71" s="3"/>
      <c r="L71" s="3"/>
      <c r="M71" s="3"/>
    </row>
    <row r="72" s="1" customFormat="1" ht="15" customHeight="1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="1" customFormat="1" ht="15" customHeight="1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="1" customFormat="1" ht="15" customHeight="1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="1" customFormat="1" ht="15" customHeight="1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="1" customFormat="1" ht="15" customHeight="1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="1" customFormat="1" ht="15" customHeight="1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="2" customFormat="1" ht="15" customHeight="1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="2" customFormat="1" ht="15" customHeight="1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="1" customFormat="1" ht="15" customHeight="1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="1" customFormat="1" ht="15" customHeight="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</sheetData>
  <sortState ref="A4:R308">
    <sortCondition ref="A4:A162"/>
  </sortState>
  <mergeCells count="2">
    <mergeCell ref="A1:M1"/>
    <mergeCell ref="A2:M2"/>
  </mergeCells>
  <pageMargins left="0.0784722222222222" right="0.0784722222222222" top="0.275" bottom="0.2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有社保卡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2022-06-13T08:14:13Z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5E1C2473523241B7974F558BA4239097</vt:lpwstr>
  </property>
  <property fmtid="{D5CDD505-2E9C-101B-9397-08002B2CF9AE}" pid="3" name="KSOProductBuildVer">
    <vt:lpwstr>2052-11.1.0.11744</vt:lpwstr>
  </property>
</Properties>
</file>