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按摩7" sheetId="1" r:id="rId1"/>
    <sheet name="烹调3" sheetId="2" r:id="rId2"/>
    <sheet name="烹调5" sheetId="3" r:id="rId3"/>
    <sheet name="烹调7" sheetId="4" r:id="rId4"/>
    <sheet name="电商1" sheetId="5" r:id="rId5"/>
    <sheet name="电商2" sheetId="6" r:id="rId6"/>
    <sheet name="电商3" sheetId="7" r:id="rId7"/>
  </sheets>
  <definedNames>
    <definedName name="_xlnm.Print_Titles" localSheetId="0">按摩7!$3:$3</definedName>
  </definedNames>
  <calcPr calcId="144525"/>
</workbook>
</file>

<file path=xl/sharedStrings.xml><?xml version="1.0" encoding="utf-8"?>
<sst xmlns="http://schemas.openxmlformats.org/spreadsheetml/2006/main" count="1360" uniqueCount="337">
  <si>
    <t>河南省农村劳动力职业技能培训财政补贴台账</t>
  </si>
  <si>
    <t>填报单位：封丘县龙翔职业培训学校</t>
  </si>
  <si>
    <t>序号</t>
  </si>
  <si>
    <t>姓名</t>
  </si>
  <si>
    <t>性别</t>
  </si>
  <si>
    <t>年龄</t>
  </si>
  <si>
    <t>文化
程度</t>
  </si>
  <si>
    <t>培训专业</t>
  </si>
  <si>
    <t>培训开
始日期</t>
  </si>
  <si>
    <t>培训结
束日期</t>
  </si>
  <si>
    <t>鉴定名称</t>
  </si>
  <si>
    <t>鉴定级别</t>
  </si>
  <si>
    <t>资格
证号</t>
  </si>
  <si>
    <t>财政补贴</t>
  </si>
  <si>
    <t>培训
卷号</t>
  </si>
  <si>
    <t>周富魁</t>
  </si>
  <si>
    <t>男</t>
  </si>
  <si>
    <t>初中</t>
  </si>
  <si>
    <t>保健按摩师</t>
  </si>
  <si>
    <t>孙桂兰</t>
  </si>
  <si>
    <t>女</t>
  </si>
  <si>
    <t>范学讲</t>
  </si>
  <si>
    <t>邴万娜</t>
  </si>
  <si>
    <t>高中</t>
  </si>
  <si>
    <t>孙丽芳</t>
  </si>
  <si>
    <t>范士民</t>
  </si>
  <si>
    <t>范学胜</t>
  </si>
  <si>
    <t>范春金</t>
  </si>
  <si>
    <t>王颜平</t>
  </si>
  <si>
    <t>丁洋洋</t>
  </si>
  <si>
    <t>王艳琴</t>
  </si>
  <si>
    <t>石小雨</t>
  </si>
  <si>
    <t>李进云</t>
  </si>
  <si>
    <t>范中鑫</t>
  </si>
  <si>
    <t>彭秀英</t>
  </si>
  <si>
    <t>李芳</t>
  </si>
  <si>
    <t>李瑞瑞</t>
  </si>
  <si>
    <t>范春雨</t>
  </si>
  <si>
    <t>吴盼盼</t>
  </si>
  <si>
    <t>丁奇书</t>
  </si>
  <si>
    <t>范宏伟</t>
  </si>
  <si>
    <t>范中银</t>
  </si>
  <si>
    <t>马增</t>
  </si>
  <si>
    <t>范士永</t>
  </si>
  <si>
    <t>李智</t>
  </si>
  <si>
    <t>马涛</t>
  </si>
  <si>
    <t>孙文丽</t>
  </si>
  <si>
    <t>许书芳</t>
  </si>
  <si>
    <t>汪秀珍</t>
  </si>
  <si>
    <t>孙秀梅</t>
  </si>
  <si>
    <t>齐金山</t>
  </si>
  <si>
    <t>范学让</t>
  </si>
  <si>
    <t>孙艳慧</t>
  </si>
  <si>
    <t>翟素慧</t>
  </si>
  <si>
    <t>范胜</t>
  </si>
  <si>
    <t>黄士秋</t>
  </si>
  <si>
    <t>芦雪姣</t>
  </si>
  <si>
    <t>中式烹调师</t>
  </si>
  <si>
    <t>张颖颖</t>
  </si>
  <si>
    <t>孙秀国</t>
  </si>
  <si>
    <t>许现连</t>
  </si>
  <si>
    <t>白文欢</t>
  </si>
  <si>
    <t>赵紫涵</t>
  </si>
  <si>
    <t>大专</t>
  </si>
  <si>
    <t>张紫寒</t>
  </si>
  <si>
    <t>邓玉玉</t>
  </si>
  <si>
    <t>赵威</t>
  </si>
  <si>
    <t>本科</t>
  </si>
  <si>
    <t>于爱玲</t>
  </si>
  <si>
    <t>王桂志</t>
  </si>
  <si>
    <t>董李辉</t>
  </si>
  <si>
    <t>赵飞</t>
  </si>
  <si>
    <t>徐宁宁</t>
  </si>
  <si>
    <t>李嘉桢</t>
  </si>
  <si>
    <t>邢倩倩</t>
  </si>
  <si>
    <t>李继香</t>
  </si>
  <si>
    <t>靳潇楠</t>
  </si>
  <si>
    <t>孟兆鹤</t>
  </si>
  <si>
    <t>靳清兰</t>
  </si>
  <si>
    <t>王庆玲</t>
  </si>
  <si>
    <t>张丽萍</t>
  </si>
  <si>
    <t>李艳红</t>
  </si>
  <si>
    <t>龙梅代</t>
  </si>
  <si>
    <t>陶玉云</t>
  </si>
  <si>
    <t>梁恩霞</t>
  </si>
  <si>
    <t>白现丽</t>
  </si>
  <si>
    <t>朱峰雨</t>
  </si>
  <si>
    <t>王雪萍</t>
  </si>
  <si>
    <t>李自闯</t>
  </si>
  <si>
    <t>张冰欣</t>
  </si>
  <si>
    <t>张冰姿</t>
  </si>
  <si>
    <t>王春玉</t>
  </si>
  <si>
    <t>曹志免</t>
  </si>
  <si>
    <t>梁冉</t>
  </si>
  <si>
    <t>李方敏</t>
  </si>
  <si>
    <t>张祖非</t>
  </si>
  <si>
    <t>郭广翠</t>
  </si>
  <si>
    <t>中专</t>
  </si>
  <si>
    <t>张海燕</t>
  </si>
  <si>
    <t>张彦楠</t>
  </si>
  <si>
    <t>孟宪娉</t>
  </si>
  <si>
    <t>杨红丽</t>
  </si>
  <si>
    <t>李芗钰</t>
  </si>
  <si>
    <t>王海瑞</t>
  </si>
  <si>
    <t>曹雅薇</t>
  </si>
  <si>
    <t>孟艳</t>
  </si>
  <si>
    <t>曹徐娜</t>
  </si>
  <si>
    <t>赵盼花</t>
  </si>
  <si>
    <t>刘红敏</t>
  </si>
  <si>
    <t>靳清芹</t>
  </si>
  <si>
    <t>张玉英</t>
  </si>
  <si>
    <t>李秀萍</t>
  </si>
  <si>
    <t>李瑞艳</t>
  </si>
  <si>
    <t>王玲利</t>
  </si>
  <si>
    <t>李德仕</t>
  </si>
  <si>
    <t>杜金穗</t>
  </si>
  <si>
    <t>张振丽</t>
  </si>
  <si>
    <t>张怀萍</t>
  </si>
  <si>
    <t>李东普</t>
  </si>
  <si>
    <t>赵国民</t>
  </si>
  <si>
    <t>赵广枝</t>
  </si>
  <si>
    <t>常青苗</t>
  </si>
  <si>
    <t>王永梅</t>
  </si>
  <si>
    <t>邵振霞</t>
  </si>
  <si>
    <t>李祖楠</t>
  </si>
  <si>
    <t>孟宪慧</t>
  </si>
  <si>
    <t>肖霞霏</t>
  </si>
  <si>
    <t>董永军</t>
  </si>
  <si>
    <t>常凤利</t>
  </si>
  <si>
    <t>温金良</t>
  </si>
  <si>
    <t>白宝荣</t>
  </si>
  <si>
    <t>张璐璐</t>
  </si>
  <si>
    <t>李振霞</t>
  </si>
  <si>
    <t>刘建芹</t>
  </si>
  <si>
    <t>王莉聪</t>
  </si>
  <si>
    <t>王春萍</t>
  </si>
  <si>
    <t>靳爱枝</t>
  </si>
  <si>
    <t>魏明英</t>
  </si>
  <si>
    <t>李克云</t>
  </si>
  <si>
    <t>王书丽</t>
  </si>
  <si>
    <t>孟现琴</t>
  </si>
  <si>
    <t>李素燕</t>
  </si>
  <si>
    <t>卜凡艳</t>
  </si>
  <si>
    <t>张洪松</t>
  </si>
  <si>
    <t>李春阳</t>
  </si>
  <si>
    <t>李会利</t>
  </si>
  <si>
    <t>梁琦春</t>
  </si>
  <si>
    <t>周子阳</t>
  </si>
  <si>
    <t>张振梅</t>
  </si>
  <si>
    <t>朱登丽</t>
  </si>
  <si>
    <t>徐红娜</t>
  </si>
  <si>
    <t>赵永菊</t>
  </si>
  <si>
    <t>刘孝康</t>
  </si>
  <si>
    <t>陶亚明</t>
  </si>
  <si>
    <t>陶亚川</t>
  </si>
  <si>
    <t>杜兰梅</t>
  </si>
  <si>
    <t>常玉娟</t>
  </si>
  <si>
    <t>于永霞</t>
  </si>
  <si>
    <t>于杰</t>
  </si>
  <si>
    <t>于清瑞</t>
  </si>
  <si>
    <t>刘凤云</t>
  </si>
  <si>
    <t>于舒莹</t>
  </si>
  <si>
    <t>于淑婷</t>
  </si>
  <si>
    <t>于梦园</t>
  </si>
  <si>
    <t>于迎善</t>
  </si>
  <si>
    <t>王春霞</t>
  </si>
  <si>
    <t>于保林</t>
  </si>
  <si>
    <t>于莉</t>
  </si>
  <si>
    <t>于朋俊</t>
  </si>
  <si>
    <t>王利敏</t>
  </si>
  <si>
    <t>赵蕊蕊</t>
  </si>
  <si>
    <t>于太良</t>
  </si>
  <si>
    <t>于中朋</t>
  </si>
  <si>
    <t>曹真真</t>
  </si>
  <si>
    <t>于长军</t>
  </si>
  <si>
    <t>于改枝</t>
  </si>
  <si>
    <t>于玉岭</t>
  </si>
  <si>
    <t>于金岭</t>
  </si>
  <si>
    <t>于胜友</t>
  </si>
  <si>
    <t>于中强</t>
  </si>
  <si>
    <t>于会萍</t>
  </si>
  <si>
    <t>于会彬</t>
  </si>
  <si>
    <t>于晓轩</t>
  </si>
  <si>
    <t>于飞扬</t>
  </si>
  <si>
    <t>于守明</t>
  </si>
  <si>
    <t>时保合</t>
  </si>
  <si>
    <t>马利真</t>
  </si>
  <si>
    <t>于长春</t>
  </si>
  <si>
    <t>于兴善</t>
  </si>
  <si>
    <t>于宁康</t>
  </si>
  <si>
    <t>于少康</t>
  </si>
  <si>
    <t>于海龙</t>
  </si>
  <si>
    <t>王学辉</t>
  </si>
  <si>
    <t>电子商务师</t>
  </si>
  <si>
    <t>吴忠营</t>
  </si>
  <si>
    <t>王天雨</t>
  </si>
  <si>
    <t>张敏</t>
  </si>
  <si>
    <t>张永宾</t>
  </si>
  <si>
    <t>朱荣洋</t>
  </si>
  <si>
    <t>刘阳光</t>
  </si>
  <si>
    <t>常怀乐</t>
  </si>
  <si>
    <t>田书豪</t>
  </si>
  <si>
    <t>温雪莹</t>
  </si>
  <si>
    <t>刘永杰</t>
  </si>
  <si>
    <t>邓学曼</t>
  </si>
  <si>
    <t>王新彩</t>
  </si>
  <si>
    <t>高凤燕</t>
  </si>
  <si>
    <t>杜书欣</t>
  </si>
  <si>
    <t>刘莉莉</t>
  </si>
  <si>
    <t>汤艺涵</t>
  </si>
  <si>
    <t>张涛</t>
  </si>
  <si>
    <t>吴泽茹</t>
  </si>
  <si>
    <t>王超帅</t>
  </si>
  <si>
    <t>吴梦晗</t>
  </si>
  <si>
    <t>梁肖</t>
  </si>
  <si>
    <t>邓玉青</t>
  </si>
  <si>
    <t>王书霞</t>
  </si>
  <si>
    <t>张东艳</t>
  </si>
  <si>
    <t>牛婷</t>
  </si>
  <si>
    <t>张梦菲</t>
  </si>
  <si>
    <t>张梦瑶</t>
  </si>
  <si>
    <t>司新</t>
  </si>
  <si>
    <t>杨志芳</t>
  </si>
  <si>
    <t>李方方</t>
  </si>
  <si>
    <t>王岩修</t>
  </si>
  <si>
    <t>司亚飞</t>
  </si>
  <si>
    <t>张卫苹</t>
  </si>
  <si>
    <t>海利梅</t>
  </si>
  <si>
    <t>潘彦书</t>
  </si>
  <si>
    <t>潘艳艳</t>
  </si>
  <si>
    <t>梁广辉</t>
  </si>
  <si>
    <t>李自丽</t>
  </si>
  <si>
    <t>胡俊敏</t>
  </si>
  <si>
    <t>苏文静</t>
  </si>
  <si>
    <t>卜祥岩</t>
  </si>
  <si>
    <t>牛雨晨</t>
  </si>
  <si>
    <t>张好玲</t>
  </si>
  <si>
    <t>张振玲</t>
  </si>
  <si>
    <t>王林荣</t>
  </si>
  <si>
    <t>李利君</t>
  </si>
  <si>
    <t>朱登达</t>
  </si>
  <si>
    <t>王闪闪</t>
  </si>
  <si>
    <t>王凤莲</t>
  </si>
  <si>
    <t>周晨曦</t>
  </si>
  <si>
    <t>李攀</t>
  </si>
  <si>
    <t>王明若</t>
  </si>
  <si>
    <t>李飞达</t>
  </si>
  <si>
    <t>王远修</t>
  </si>
  <si>
    <t>张之平</t>
  </si>
  <si>
    <t>郭书飞</t>
  </si>
  <si>
    <t>朱瑶</t>
  </si>
  <si>
    <t>张小云</t>
  </si>
  <si>
    <t>赵燕红</t>
  </si>
  <si>
    <t>张怀阳</t>
  </si>
  <si>
    <t>张富昌</t>
  </si>
  <si>
    <t>王明轩</t>
  </si>
  <si>
    <t>曹学娇</t>
  </si>
  <si>
    <t>韩晴</t>
  </si>
  <si>
    <t>王倩</t>
  </si>
  <si>
    <t>刘振伦</t>
  </si>
  <si>
    <t>刘春霞</t>
  </si>
  <si>
    <t>付莎莎</t>
  </si>
  <si>
    <t>李博</t>
  </si>
  <si>
    <t>吴新硕</t>
  </si>
  <si>
    <t>葛东燕</t>
  </si>
  <si>
    <t>吴盼</t>
  </si>
  <si>
    <t>白立强</t>
  </si>
  <si>
    <t>徐杏</t>
  </si>
  <si>
    <t>张娜</t>
  </si>
  <si>
    <t>李自中</t>
  </si>
  <si>
    <t>刘贵楠</t>
  </si>
  <si>
    <t>邓明云</t>
  </si>
  <si>
    <t>李亚西</t>
  </si>
  <si>
    <t>靳泰星</t>
  </si>
  <si>
    <t>孟兆雨</t>
  </si>
  <si>
    <t>吴丹</t>
  </si>
  <si>
    <t>刘天义</t>
  </si>
  <si>
    <t>王钰堂</t>
  </si>
  <si>
    <t>薛明奇</t>
  </si>
  <si>
    <t>王明飞</t>
  </si>
  <si>
    <t>朱登秀</t>
  </si>
  <si>
    <t>常乐阳</t>
  </si>
  <si>
    <t>杜书贺</t>
  </si>
  <si>
    <t>曹东南</t>
  </si>
  <si>
    <t>焦雨琦</t>
  </si>
  <si>
    <t>靳太阳</t>
  </si>
  <si>
    <t>张欢欢</t>
  </si>
  <si>
    <t>宋侠杰</t>
  </si>
  <si>
    <t>常洪敏</t>
  </si>
  <si>
    <t>陈新欢</t>
  </si>
  <si>
    <t>朱登云</t>
  </si>
  <si>
    <t>王海聪</t>
  </si>
  <si>
    <t>付万杰</t>
  </si>
  <si>
    <t>郭峥</t>
  </si>
  <si>
    <t>王张倩</t>
  </si>
  <si>
    <t>刘文璨</t>
  </si>
  <si>
    <t>刘雪</t>
  </si>
  <si>
    <t>刘卓凡</t>
  </si>
  <si>
    <t>付雨露</t>
  </si>
  <si>
    <t>王春涛</t>
  </si>
  <si>
    <t>赵凤欢</t>
  </si>
  <si>
    <t>吴纪梅</t>
  </si>
  <si>
    <t>刘凯</t>
  </si>
  <si>
    <t>苗龙帅</t>
  </si>
  <si>
    <t>张雪梦</t>
  </si>
  <si>
    <t>杜晓静</t>
  </si>
  <si>
    <t>朱亚西</t>
  </si>
  <si>
    <t>邵明俊</t>
  </si>
  <si>
    <t>杨贺</t>
  </si>
  <si>
    <t>魏薪</t>
  </si>
  <si>
    <t>段建荣</t>
  </si>
  <si>
    <t>王冬贤</t>
  </si>
  <si>
    <t>刘书红</t>
  </si>
  <si>
    <t>王玉利</t>
  </si>
  <si>
    <t>张梦娜</t>
  </si>
  <si>
    <t>常保娟</t>
  </si>
  <si>
    <t>朱新娜</t>
  </si>
  <si>
    <t>李志会</t>
  </si>
  <si>
    <t>杜绍菊</t>
  </si>
  <si>
    <t>潘欢欢</t>
  </si>
  <si>
    <t>刘艳霞</t>
  </si>
  <si>
    <t>朱秀丽</t>
  </si>
  <si>
    <t>张廷伟</t>
  </si>
  <si>
    <t>李德帅</t>
  </si>
  <si>
    <t>李祖柳</t>
  </si>
  <si>
    <t>朱献英</t>
  </si>
  <si>
    <t>朱献荣</t>
  </si>
  <si>
    <t>吴自新</t>
  </si>
  <si>
    <t>程文辉</t>
  </si>
  <si>
    <t>鹿静静</t>
  </si>
  <si>
    <t>邵明朝</t>
  </si>
  <si>
    <t>杨新卫</t>
  </si>
  <si>
    <t>张新艳</t>
  </si>
  <si>
    <t>刘杨</t>
  </si>
  <si>
    <t>高凯玲</t>
  </si>
  <si>
    <t>吴存阳</t>
  </si>
  <si>
    <t>邵明笑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</si>
</sst>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name val="等线"/>
      <charset val="134"/>
      <scheme val="minor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topLeftCell="A22" workbookViewId="0">
      <selection activeCell="G42" sqref="G42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20" customHeight="1" spans="1:13">
      <c r="A4" s="13">
        <v>1</v>
      </c>
      <c r="B4" s="10" t="s">
        <v>15</v>
      </c>
      <c r="C4" s="10" t="s">
        <v>16</v>
      </c>
      <c r="D4" s="12">
        <f>2022-1970</f>
        <v>52</v>
      </c>
      <c r="E4" s="10" t="s">
        <v>17</v>
      </c>
      <c r="F4" s="18" t="s">
        <v>18</v>
      </c>
      <c r="G4" s="11">
        <v>44774</v>
      </c>
      <c r="H4" s="11">
        <v>44779</v>
      </c>
      <c r="I4" s="15"/>
      <c r="J4" s="15"/>
      <c r="K4" s="15"/>
      <c r="L4" s="13">
        <v>700</v>
      </c>
      <c r="M4" s="13"/>
    </row>
    <row r="5" ht="20" customHeight="1" spans="1:13">
      <c r="A5" s="13">
        <v>2</v>
      </c>
      <c r="B5" s="10" t="s">
        <v>19</v>
      </c>
      <c r="C5" s="10" t="s">
        <v>20</v>
      </c>
      <c r="D5" s="12">
        <v>52</v>
      </c>
      <c r="E5" s="10" t="s">
        <v>17</v>
      </c>
      <c r="F5" s="18" t="s">
        <v>18</v>
      </c>
      <c r="G5" s="11">
        <v>44774</v>
      </c>
      <c r="H5" s="11">
        <v>44779</v>
      </c>
      <c r="I5" s="15"/>
      <c r="J5" s="15"/>
      <c r="K5" s="15"/>
      <c r="L5" s="13">
        <v>700</v>
      </c>
      <c r="M5" s="13"/>
    </row>
    <row r="6" ht="20" customHeight="1" spans="1:13">
      <c r="A6" s="13">
        <v>3</v>
      </c>
      <c r="B6" s="10" t="s">
        <v>21</v>
      </c>
      <c r="C6" s="10" t="s">
        <v>16</v>
      </c>
      <c r="D6" s="12">
        <v>60</v>
      </c>
      <c r="E6" s="10" t="s">
        <v>17</v>
      </c>
      <c r="F6" s="18" t="s">
        <v>18</v>
      </c>
      <c r="G6" s="11">
        <v>44774</v>
      </c>
      <c r="H6" s="11">
        <v>44779</v>
      </c>
      <c r="I6" s="15"/>
      <c r="J6" s="15"/>
      <c r="K6" s="15"/>
      <c r="L6" s="13">
        <v>700</v>
      </c>
      <c r="M6" s="13"/>
    </row>
    <row r="7" ht="20" customHeight="1" spans="1:13">
      <c r="A7" s="13">
        <v>4</v>
      </c>
      <c r="B7" s="10" t="s">
        <v>22</v>
      </c>
      <c r="C7" s="10" t="s">
        <v>20</v>
      </c>
      <c r="D7" s="12">
        <v>31</v>
      </c>
      <c r="E7" s="10" t="s">
        <v>23</v>
      </c>
      <c r="F7" s="18" t="s">
        <v>18</v>
      </c>
      <c r="G7" s="11">
        <v>44774</v>
      </c>
      <c r="H7" s="11">
        <v>44779</v>
      </c>
      <c r="I7" s="15"/>
      <c r="J7" s="15"/>
      <c r="K7" s="15"/>
      <c r="L7" s="13">
        <v>700</v>
      </c>
      <c r="M7" s="13"/>
    </row>
    <row r="8" ht="20" customHeight="1" spans="1:13">
      <c r="A8" s="13">
        <v>5</v>
      </c>
      <c r="B8" s="10" t="s">
        <v>24</v>
      </c>
      <c r="C8" s="10" t="s">
        <v>20</v>
      </c>
      <c r="D8" s="12">
        <v>29</v>
      </c>
      <c r="E8" s="10" t="s">
        <v>23</v>
      </c>
      <c r="F8" s="18" t="s">
        <v>18</v>
      </c>
      <c r="G8" s="11">
        <v>44774</v>
      </c>
      <c r="H8" s="11">
        <v>44779</v>
      </c>
      <c r="I8" s="15"/>
      <c r="J8" s="15"/>
      <c r="K8" s="15"/>
      <c r="L8" s="13">
        <v>700</v>
      </c>
      <c r="M8" s="13"/>
    </row>
    <row r="9" ht="20" customHeight="1" spans="1:13">
      <c r="A9" s="13">
        <v>6</v>
      </c>
      <c r="B9" s="10" t="s">
        <v>25</v>
      </c>
      <c r="C9" s="10" t="s">
        <v>16</v>
      </c>
      <c r="D9" s="12">
        <f>2022-1964</f>
        <v>58</v>
      </c>
      <c r="E9" s="10" t="s">
        <v>17</v>
      </c>
      <c r="F9" s="18" t="s">
        <v>18</v>
      </c>
      <c r="G9" s="11">
        <v>44774</v>
      </c>
      <c r="H9" s="11">
        <v>44779</v>
      </c>
      <c r="I9" s="15"/>
      <c r="J9" s="15"/>
      <c r="K9" s="15"/>
      <c r="L9" s="13">
        <v>700</v>
      </c>
      <c r="M9" s="13"/>
    </row>
    <row r="10" ht="20" customHeight="1" spans="1:13">
      <c r="A10" s="13">
        <v>7</v>
      </c>
      <c r="B10" s="10" t="s">
        <v>26</v>
      </c>
      <c r="C10" s="10" t="s">
        <v>16</v>
      </c>
      <c r="D10" s="12">
        <v>57</v>
      </c>
      <c r="E10" s="10" t="s">
        <v>17</v>
      </c>
      <c r="F10" s="18" t="s">
        <v>18</v>
      </c>
      <c r="G10" s="11">
        <v>44774</v>
      </c>
      <c r="H10" s="11">
        <v>44779</v>
      </c>
      <c r="I10" s="15"/>
      <c r="J10" s="15"/>
      <c r="K10" s="15"/>
      <c r="L10" s="13">
        <v>700</v>
      </c>
      <c r="M10" s="13"/>
    </row>
    <row r="11" ht="20" customHeight="1" spans="1:13">
      <c r="A11" s="13">
        <v>8</v>
      </c>
      <c r="B11" s="10" t="s">
        <v>27</v>
      </c>
      <c r="C11" s="10" t="s">
        <v>16</v>
      </c>
      <c r="D11" s="12">
        <f>2022-1975</f>
        <v>47</v>
      </c>
      <c r="E11" s="10" t="s">
        <v>17</v>
      </c>
      <c r="F11" s="18" t="s">
        <v>18</v>
      </c>
      <c r="G11" s="11">
        <v>44774</v>
      </c>
      <c r="H11" s="11">
        <v>44779</v>
      </c>
      <c r="I11" s="15"/>
      <c r="J11" s="15"/>
      <c r="K11" s="15"/>
      <c r="L11" s="13">
        <v>700</v>
      </c>
      <c r="M11" s="13"/>
    </row>
    <row r="12" ht="20" customHeight="1" spans="1:13">
      <c r="A12" s="13">
        <v>9</v>
      </c>
      <c r="B12" s="10" t="s">
        <v>28</v>
      </c>
      <c r="C12" s="8" t="s">
        <v>20</v>
      </c>
      <c r="D12" s="12">
        <v>34</v>
      </c>
      <c r="E12" s="10" t="s">
        <v>17</v>
      </c>
      <c r="F12" s="18" t="s">
        <v>18</v>
      </c>
      <c r="G12" s="11">
        <v>44774</v>
      </c>
      <c r="H12" s="11">
        <v>44779</v>
      </c>
      <c r="I12" s="15"/>
      <c r="J12" s="15"/>
      <c r="K12" s="15"/>
      <c r="L12" s="13">
        <v>700</v>
      </c>
      <c r="M12" s="13"/>
    </row>
    <row r="13" ht="20" customHeight="1" spans="1:13">
      <c r="A13" s="13">
        <v>10</v>
      </c>
      <c r="B13" s="10" t="s">
        <v>29</v>
      </c>
      <c r="C13" s="10" t="s">
        <v>20</v>
      </c>
      <c r="D13" s="12">
        <f>2022-1996</f>
        <v>26</v>
      </c>
      <c r="E13" s="10" t="s">
        <v>23</v>
      </c>
      <c r="F13" s="18" t="s">
        <v>18</v>
      </c>
      <c r="G13" s="11">
        <v>44774</v>
      </c>
      <c r="H13" s="11">
        <v>44779</v>
      </c>
      <c r="I13" s="15"/>
      <c r="J13" s="15"/>
      <c r="K13" s="15"/>
      <c r="L13" s="13">
        <v>700</v>
      </c>
      <c r="M13" s="13"/>
    </row>
    <row r="14" ht="20" customHeight="1" spans="1:13">
      <c r="A14" s="13">
        <v>11</v>
      </c>
      <c r="B14" s="10" t="s">
        <v>30</v>
      </c>
      <c r="C14" s="10" t="s">
        <v>20</v>
      </c>
      <c r="D14" s="12">
        <v>35</v>
      </c>
      <c r="E14" s="10" t="s">
        <v>17</v>
      </c>
      <c r="F14" s="18" t="s">
        <v>18</v>
      </c>
      <c r="G14" s="11">
        <v>44774</v>
      </c>
      <c r="H14" s="11">
        <v>44779</v>
      </c>
      <c r="I14" s="15"/>
      <c r="J14" s="15"/>
      <c r="K14" s="15"/>
      <c r="L14" s="13">
        <v>700</v>
      </c>
      <c r="M14" s="13"/>
    </row>
    <row r="15" ht="20" customHeight="1" spans="1:13">
      <c r="A15" s="13">
        <v>12</v>
      </c>
      <c r="B15" s="10" t="s">
        <v>31</v>
      </c>
      <c r="C15" s="10" t="s">
        <v>20</v>
      </c>
      <c r="D15" s="12">
        <v>33</v>
      </c>
      <c r="E15" s="10" t="s">
        <v>17</v>
      </c>
      <c r="F15" s="18" t="s">
        <v>18</v>
      </c>
      <c r="G15" s="11">
        <v>44774</v>
      </c>
      <c r="H15" s="11">
        <v>44779</v>
      </c>
      <c r="I15" s="15"/>
      <c r="J15" s="15"/>
      <c r="K15" s="15"/>
      <c r="L15" s="13">
        <v>700</v>
      </c>
      <c r="M15" s="13"/>
    </row>
    <row r="16" ht="20" customHeight="1" spans="1:13">
      <c r="A16" s="13">
        <v>13</v>
      </c>
      <c r="B16" s="10" t="s">
        <v>32</v>
      </c>
      <c r="C16" s="10" t="s">
        <v>20</v>
      </c>
      <c r="D16" s="12">
        <f>2022-1976</f>
        <v>46</v>
      </c>
      <c r="E16" s="10" t="s">
        <v>17</v>
      </c>
      <c r="F16" s="18" t="s">
        <v>18</v>
      </c>
      <c r="G16" s="11">
        <v>44774</v>
      </c>
      <c r="H16" s="11">
        <v>44779</v>
      </c>
      <c r="I16" s="15"/>
      <c r="J16" s="15"/>
      <c r="K16" s="15"/>
      <c r="L16" s="13">
        <v>700</v>
      </c>
      <c r="M16" s="13"/>
    </row>
    <row r="17" ht="20" customHeight="1" spans="1:13">
      <c r="A17" s="13">
        <v>14</v>
      </c>
      <c r="B17" s="10" t="s">
        <v>33</v>
      </c>
      <c r="C17" s="10" t="s">
        <v>16</v>
      </c>
      <c r="D17" s="12">
        <v>20</v>
      </c>
      <c r="E17" s="10" t="s">
        <v>17</v>
      </c>
      <c r="F17" s="18" t="s">
        <v>18</v>
      </c>
      <c r="G17" s="11">
        <v>44774</v>
      </c>
      <c r="H17" s="11">
        <v>44779</v>
      </c>
      <c r="I17" s="15"/>
      <c r="J17" s="15"/>
      <c r="K17" s="15"/>
      <c r="L17" s="13">
        <v>700</v>
      </c>
      <c r="M17" s="13"/>
    </row>
    <row r="18" ht="20" customHeight="1" spans="1:13">
      <c r="A18" s="13">
        <v>15</v>
      </c>
      <c r="B18" s="10" t="s">
        <v>34</v>
      </c>
      <c r="C18" s="10" t="s">
        <v>20</v>
      </c>
      <c r="D18" s="12">
        <f>2022-1970</f>
        <v>52</v>
      </c>
      <c r="E18" s="10" t="s">
        <v>17</v>
      </c>
      <c r="F18" s="18" t="s">
        <v>18</v>
      </c>
      <c r="G18" s="11">
        <v>44774</v>
      </c>
      <c r="H18" s="11">
        <v>44779</v>
      </c>
      <c r="I18" s="15"/>
      <c r="J18" s="15"/>
      <c r="K18" s="15"/>
      <c r="L18" s="13">
        <v>700</v>
      </c>
      <c r="M18" s="13"/>
    </row>
    <row r="19" ht="20" customHeight="1" spans="1:13">
      <c r="A19" s="13">
        <v>16</v>
      </c>
      <c r="B19" s="10" t="s">
        <v>35</v>
      </c>
      <c r="C19" s="10" t="s">
        <v>20</v>
      </c>
      <c r="D19" s="12">
        <f>2022-1978</f>
        <v>44</v>
      </c>
      <c r="E19" s="10" t="s">
        <v>17</v>
      </c>
      <c r="F19" s="18" t="s">
        <v>18</v>
      </c>
      <c r="G19" s="11">
        <v>44774</v>
      </c>
      <c r="H19" s="11">
        <v>44779</v>
      </c>
      <c r="I19" s="15"/>
      <c r="J19" s="15"/>
      <c r="K19" s="15"/>
      <c r="L19" s="13">
        <v>700</v>
      </c>
      <c r="M19" s="13"/>
    </row>
    <row r="20" ht="20" customHeight="1" spans="1:13">
      <c r="A20" s="13">
        <v>17</v>
      </c>
      <c r="B20" s="10" t="s">
        <v>36</v>
      </c>
      <c r="C20" s="10" t="s">
        <v>20</v>
      </c>
      <c r="D20" s="12">
        <f>30</f>
        <v>30</v>
      </c>
      <c r="E20" s="10" t="s">
        <v>17</v>
      </c>
      <c r="F20" s="18" t="s">
        <v>18</v>
      </c>
      <c r="G20" s="11">
        <v>44774</v>
      </c>
      <c r="H20" s="11">
        <v>44779</v>
      </c>
      <c r="I20" s="15"/>
      <c r="J20" s="15"/>
      <c r="K20" s="15"/>
      <c r="L20" s="13">
        <v>700</v>
      </c>
      <c r="M20" s="13"/>
    </row>
    <row r="21" ht="20" customHeight="1" spans="1:13">
      <c r="A21" s="13">
        <v>18</v>
      </c>
      <c r="B21" s="10" t="s">
        <v>37</v>
      </c>
      <c r="C21" s="10" t="s">
        <v>16</v>
      </c>
      <c r="D21" s="12">
        <f>2022-1975</f>
        <v>47</v>
      </c>
      <c r="E21" s="10" t="s">
        <v>17</v>
      </c>
      <c r="F21" s="18" t="s">
        <v>18</v>
      </c>
      <c r="G21" s="11">
        <v>44774</v>
      </c>
      <c r="H21" s="11">
        <v>44779</v>
      </c>
      <c r="I21" s="15"/>
      <c r="J21" s="15"/>
      <c r="K21" s="15"/>
      <c r="L21" s="13">
        <v>700</v>
      </c>
      <c r="M21" s="13"/>
    </row>
    <row r="22" ht="20" customHeight="1" spans="1:13">
      <c r="A22" s="13">
        <v>19</v>
      </c>
      <c r="B22" s="10" t="s">
        <v>38</v>
      </c>
      <c r="C22" s="10" t="s">
        <v>20</v>
      </c>
      <c r="D22" s="12">
        <v>31</v>
      </c>
      <c r="E22" s="10" t="s">
        <v>17</v>
      </c>
      <c r="F22" s="18" t="s">
        <v>18</v>
      </c>
      <c r="G22" s="11">
        <v>44774</v>
      </c>
      <c r="H22" s="11">
        <v>44779</v>
      </c>
      <c r="I22" s="15"/>
      <c r="J22" s="15"/>
      <c r="K22" s="15"/>
      <c r="L22" s="13">
        <v>700</v>
      </c>
      <c r="M22" s="13"/>
    </row>
    <row r="23" ht="20" customHeight="1" spans="1:13">
      <c r="A23" s="13">
        <v>20</v>
      </c>
      <c r="B23" s="10" t="s">
        <v>39</v>
      </c>
      <c r="C23" s="10" t="s">
        <v>16</v>
      </c>
      <c r="D23" s="12">
        <v>52</v>
      </c>
      <c r="E23" s="10" t="s">
        <v>17</v>
      </c>
      <c r="F23" s="18" t="s">
        <v>18</v>
      </c>
      <c r="G23" s="11">
        <v>44774</v>
      </c>
      <c r="H23" s="11">
        <v>44779</v>
      </c>
      <c r="I23" s="15"/>
      <c r="J23" s="15"/>
      <c r="K23" s="15"/>
      <c r="L23" s="13">
        <v>700</v>
      </c>
      <c r="M23" s="13"/>
    </row>
    <row r="24" ht="20" customHeight="1" spans="1:13">
      <c r="A24" s="13">
        <v>21</v>
      </c>
      <c r="B24" s="10" t="s">
        <v>40</v>
      </c>
      <c r="C24" s="10" t="s">
        <v>16</v>
      </c>
      <c r="D24" s="12">
        <v>17</v>
      </c>
      <c r="E24" s="10" t="s">
        <v>17</v>
      </c>
      <c r="F24" s="18" t="s">
        <v>18</v>
      </c>
      <c r="G24" s="11">
        <v>44774</v>
      </c>
      <c r="H24" s="11">
        <v>44779</v>
      </c>
      <c r="I24" s="15"/>
      <c r="J24" s="15"/>
      <c r="K24" s="15"/>
      <c r="L24" s="13">
        <v>700</v>
      </c>
      <c r="M24" s="13"/>
    </row>
    <row r="25" ht="20" customHeight="1" spans="1:13">
      <c r="A25" s="13">
        <v>22</v>
      </c>
      <c r="B25" s="10" t="s">
        <v>41</v>
      </c>
      <c r="C25" s="10" t="s">
        <v>16</v>
      </c>
      <c r="D25" s="12">
        <f>2022-1976</f>
        <v>46</v>
      </c>
      <c r="E25" s="10" t="s">
        <v>17</v>
      </c>
      <c r="F25" s="18" t="s">
        <v>18</v>
      </c>
      <c r="G25" s="11">
        <v>44774</v>
      </c>
      <c r="H25" s="11">
        <v>44779</v>
      </c>
      <c r="I25" s="15"/>
      <c r="J25" s="15"/>
      <c r="K25" s="15"/>
      <c r="L25" s="13">
        <v>700</v>
      </c>
      <c r="M25" s="13"/>
    </row>
    <row r="26" ht="20" customHeight="1" spans="1:13">
      <c r="A26" s="13">
        <v>23</v>
      </c>
      <c r="B26" s="10" t="s">
        <v>42</v>
      </c>
      <c r="C26" s="10" t="s">
        <v>16</v>
      </c>
      <c r="D26" s="12">
        <v>52</v>
      </c>
      <c r="E26" s="10" t="s">
        <v>17</v>
      </c>
      <c r="F26" s="18" t="s">
        <v>18</v>
      </c>
      <c r="G26" s="11">
        <v>44774</v>
      </c>
      <c r="H26" s="11">
        <v>44779</v>
      </c>
      <c r="I26" s="15"/>
      <c r="J26" s="15"/>
      <c r="K26" s="15"/>
      <c r="L26" s="13">
        <v>700</v>
      </c>
      <c r="M26" s="13"/>
    </row>
    <row r="27" ht="20" customHeight="1" spans="1:13">
      <c r="A27" s="13">
        <v>24</v>
      </c>
      <c r="B27" s="10" t="s">
        <v>43</v>
      </c>
      <c r="C27" s="10" t="s">
        <v>16</v>
      </c>
      <c r="D27" s="12">
        <v>57</v>
      </c>
      <c r="E27" s="10" t="s">
        <v>17</v>
      </c>
      <c r="F27" s="18" t="s">
        <v>18</v>
      </c>
      <c r="G27" s="11">
        <v>44774</v>
      </c>
      <c r="H27" s="11">
        <v>44779</v>
      </c>
      <c r="I27" s="15"/>
      <c r="J27" s="15"/>
      <c r="K27" s="15"/>
      <c r="L27" s="13">
        <v>700</v>
      </c>
      <c r="M27" s="13"/>
    </row>
    <row r="28" ht="20" customHeight="1" spans="1:13">
      <c r="A28" s="13">
        <v>25</v>
      </c>
      <c r="B28" s="10" t="s">
        <v>44</v>
      </c>
      <c r="C28" s="10" t="s">
        <v>16</v>
      </c>
      <c r="D28" s="12">
        <v>22</v>
      </c>
      <c r="E28" s="10" t="s">
        <v>17</v>
      </c>
      <c r="F28" s="18" t="s">
        <v>18</v>
      </c>
      <c r="G28" s="11">
        <v>44774</v>
      </c>
      <c r="H28" s="11">
        <v>44779</v>
      </c>
      <c r="I28" s="15"/>
      <c r="J28" s="15"/>
      <c r="K28" s="15"/>
      <c r="L28" s="13">
        <v>700</v>
      </c>
      <c r="M28" s="13"/>
    </row>
    <row r="29" ht="20" customHeight="1" spans="1:13">
      <c r="A29" s="13">
        <v>26</v>
      </c>
      <c r="B29" s="10" t="s">
        <v>45</v>
      </c>
      <c r="C29" s="10" t="s">
        <v>16</v>
      </c>
      <c r="D29" s="12">
        <f>2022-1967</f>
        <v>55</v>
      </c>
      <c r="E29" s="10" t="s">
        <v>17</v>
      </c>
      <c r="F29" s="18" t="s">
        <v>18</v>
      </c>
      <c r="G29" s="11">
        <v>44774</v>
      </c>
      <c r="H29" s="11">
        <v>44779</v>
      </c>
      <c r="I29" s="15"/>
      <c r="J29" s="15"/>
      <c r="K29" s="15"/>
      <c r="L29" s="13">
        <v>700</v>
      </c>
      <c r="M29" s="13"/>
    </row>
    <row r="30" ht="20" customHeight="1" spans="1:13">
      <c r="A30" s="13">
        <v>27</v>
      </c>
      <c r="B30" s="10" t="s">
        <v>46</v>
      </c>
      <c r="C30" s="10" t="s">
        <v>20</v>
      </c>
      <c r="D30" s="12">
        <f>2022-1982</f>
        <v>40</v>
      </c>
      <c r="E30" s="10" t="s">
        <v>17</v>
      </c>
      <c r="F30" s="18" t="s">
        <v>18</v>
      </c>
      <c r="G30" s="11">
        <v>44774</v>
      </c>
      <c r="H30" s="11">
        <v>44779</v>
      </c>
      <c r="I30" s="15"/>
      <c r="J30" s="15"/>
      <c r="K30" s="15"/>
      <c r="L30" s="13">
        <v>700</v>
      </c>
      <c r="M30" s="13"/>
    </row>
    <row r="31" ht="20" customHeight="1" spans="1:13">
      <c r="A31" s="13">
        <v>28</v>
      </c>
      <c r="B31" s="10" t="s">
        <v>47</v>
      </c>
      <c r="C31" s="10" t="s">
        <v>20</v>
      </c>
      <c r="D31" s="12">
        <v>31</v>
      </c>
      <c r="E31" s="10" t="s">
        <v>17</v>
      </c>
      <c r="F31" s="18" t="s">
        <v>18</v>
      </c>
      <c r="G31" s="11">
        <v>44774</v>
      </c>
      <c r="H31" s="11">
        <v>44779</v>
      </c>
      <c r="I31" s="15"/>
      <c r="J31" s="15"/>
      <c r="K31" s="15"/>
      <c r="L31" s="13">
        <v>700</v>
      </c>
      <c r="M31" s="13"/>
    </row>
    <row r="32" ht="20" customHeight="1" spans="1:13">
      <c r="A32" s="13">
        <v>29</v>
      </c>
      <c r="B32" s="10" t="s">
        <v>48</v>
      </c>
      <c r="C32" s="10" t="s">
        <v>20</v>
      </c>
      <c r="D32" s="12">
        <f>2022-1984</f>
        <v>38</v>
      </c>
      <c r="E32" s="10" t="s">
        <v>17</v>
      </c>
      <c r="F32" s="18" t="s">
        <v>18</v>
      </c>
      <c r="G32" s="11">
        <v>44774</v>
      </c>
      <c r="H32" s="11">
        <v>44779</v>
      </c>
      <c r="I32" s="15"/>
      <c r="J32" s="15"/>
      <c r="K32" s="15"/>
      <c r="L32" s="13">
        <v>700</v>
      </c>
      <c r="M32" s="13"/>
    </row>
    <row r="33" ht="20" customHeight="1" spans="1:13">
      <c r="A33" s="13">
        <v>30</v>
      </c>
      <c r="B33" s="10" t="s">
        <v>49</v>
      </c>
      <c r="C33" s="10" t="s">
        <v>20</v>
      </c>
      <c r="D33" s="12">
        <v>40</v>
      </c>
      <c r="E33" s="10" t="s">
        <v>17</v>
      </c>
      <c r="F33" s="18" t="s">
        <v>18</v>
      </c>
      <c r="G33" s="11">
        <v>44774</v>
      </c>
      <c r="H33" s="11">
        <v>44779</v>
      </c>
      <c r="I33" s="15"/>
      <c r="J33" s="15"/>
      <c r="K33" s="15"/>
      <c r="L33" s="13">
        <v>700</v>
      </c>
      <c r="M33" s="13"/>
    </row>
    <row r="34" s="1" customFormat="1" ht="20" customHeight="1" spans="1:13">
      <c r="A34" s="13">
        <v>31</v>
      </c>
      <c r="B34" s="10" t="s">
        <v>50</v>
      </c>
      <c r="C34" s="10" t="s">
        <v>16</v>
      </c>
      <c r="D34" s="12">
        <f>2022-1968</f>
        <v>54</v>
      </c>
      <c r="E34" s="10" t="s">
        <v>17</v>
      </c>
      <c r="F34" s="18" t="s">
        <v>18</v>
      </c>
      <c r="G34" s="11">
        <v>44774</v>
      </c>
      <c r="H34" s="11">
        <v>44779</v>
      </c>
      <c r="I34" s="15"/>
      <c r="J34" s="15"/>
      <c r="K34" s="15"/>
      <c r="L34" s="13">
        <v>700</v>
      </c>
      <c r="M34" s="13"/>
    </row>
    <row r="35" s="1" customFormat="1" ht="20" customHeight="1" spans="1:13">
      <c r="A35" s="13">
        <v>32</v>
      </c>
      <c r="B35" s="10" t="s">
        <v>51</v>
      </c>
      <c r="C35" s="10" t="s">
        <v>16</v>
      </c>
      <c r="D35" s="12">
        <f>2022-1965</f>
        <v>57</v>
      </c>
      <c r="E35" s="10" t="s">
        <v>17</v>
      </c>
      <c r="F35" s="18" t="s">
        <v>18</v>
      </c>
      <c r="G35" s="11">
        <v>44774</v>
      </c>
      <c r="H35" s="11">
        <v>44779</v>
      </c>
      <c r="I35" s="15"/>
      <c r="J35" s="15"/>
      <c r="K35" s="15"/>
      <c r="L35" s="13">
        <v>700</v>
      </c>
      <c r="M35" s="13"/>
    </row>
    <row r="36" s="1" customFormat="1" ht="20" customHeight="1" spans="1:13">
      <c r="A36" s="13">
        <v>33</v>
      </c>
      <c r="B36" s="10" t="s">
        <v>52</v>
      </c>
      <c r="C36" s="10" t="s">
        <v>20</v>
      </c>
      <c r="D36" s="12">
        <f>2022-1993</f>
        <v>29</v>
      </c>
      <c r="E36" s="10" t="s">
        <v>17</v>
      </c>
      <c r="F36" s="18" t="s">
        <v>18</v>
      </c>
      <c r="G36" s="11">
        <v>44774</v>
      </c>
      <c r="H36" s="11">
        <v>44779</v>
      </c>
      <c r="I36" s="15"/>
      <c r="J36" s="15"/>
      <c r="K36" s="15"/>
      <c r="L36" s="13">
        <v>700</v>
      </c>
      <c r="M36" s="13"/>
    </row>
    <row r="37" s="1" customFormat="1" ht="20" customHeight="1" spans="1:13">
      <c r="A37" s="13">
        <v>34</v>
      </c>
      <c r="B37" s="10" t="s">
        <v>53</v>
      </c>
      <c r="C37" s="10" t="s">
        <v>20</v>
      </c>
      <c r="D37" s="12">
        <v>30</v>
      </c>
      <c r="E37" s="10" t="s">
        <v>17</v>
      </c>
      <c r="F37" s="18" t="s">
        <v>18</v>
      </c>
      <c r="G37" s="11">
        <v>44774</v>
      </c>
      <c r="H37" s="11">
        <v>44779</v>
      </c>
      <c r="I37" s="15"/>
      <c r="J37" s="15"/>
      <c r="K37" s="15"/>
      <c r="L37" s="13">
        <v>700</v>
      </c>
      <c r="M37" s="13"/>
    </row>
    <row r="38" s="1" customFormat="1" ht="20" customHeight="1" spans="1:13">
      <c r="A38" s="13">
        <v>35</v>
      </c>
      <c r="B38" s="10" t="s">
        <v>54</v>
      </c>
      <c r="C38" s="10" t="s">
        <v>16</v>
      </c>
      <c r="D38" s="12">
        <f>2022-1968</f>
        <v>54</v>
      </c>
      <c r="E38" s="10" t="s">
        <v>17</v>
      </c>
      <c r="F38" s="18" t="s">
        <v>18</v>
      </c>
      <c r="G38" s="11">
        <v>44774</v>
      </c>
      <c r="H38" s="11">
        <v>44779</v>
      </c>
      <c r="I38" s="15"/>
      <c r="J38" s="15"/>
      <c r="K38" s="15"/>
      <c r="L38" s="13">
        <v>700</v>
      </c>
      <c r="M38" s="13"/>
    </row>
    <row r="39" s="1" customFormat="1" ht="20" customHeight="1" spans="1:13">
      <c r="A39" s="13">
        <v>36</v>
      </c>
      <c r="B39" s="10" t="s">
        <v>55</v>
      </c>
      <c r="C39" s="10" t="s">
        <v>20</v>
      </c>
      <c r="D39" s="12">
        <v>35</v>
      </c>
      <c r="E39" s="10" t="s">
        <v>17</v>
      </c>
      <c r="F39" s="18" t="s">
        <v>18</v>
      </c>
      <c r="G39" s="11">
        <v>44774</v>
      </c>
      <c r="H39" s="11">
        <v>44779</v>
      </c>
      <c r="I39" s="15"/>
      <c r="J39" s="15"/>
      <c r="K39" s="15"/>
      <c r="L39" s="13">
        <v>700</v>
      </c>
      <c r="M39" s="13"/>
    </row>
  </sheetData>
  <mergeCells count="2">
    <mergeCell ref="A1:M1"/>
    <mergeCell ref="A2:M2"/>
  </mergeCells>
  <pageMargins left="0.118055555555556" right="0.118055555555556" top="0.550694444444444" bottom="0.51180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workbookViewId="0">
      <selection activeCell="N48" sqref="N48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4" customFormat="1" ht="18" customHeight="1" spans="1:13">
      <c r="A4" s="7">
        <v>1</v>
      </c>
      <c r="B4" s="16" t="s">
        <v>56</v>
      </c>
      <c r="C4" s="16" t="s">
        <v>20</v>
      </c>
      <c r="D4" s="17">
        <v>35</v>
      </c>
      <c r="E4" s="16" t="s">
        <v>17</v>
      </c>
      <c r="F4" s="18" t="s">
        <v>57</v>
      </c>
      <c r="G4" s="19">
        <v>44753</v>
      </c>
      <c r="H4" s="19">
        <v>44758</v>
      </c>
      <c r="I4" s="15"/>
      <c r="J4" s="15"/>
      <c r="K4" s="15"/>
      <c r="L4" s="7">
        <v>700</v>
      </c>
      <c r="M4" s="7"/>
    </row>
    <row r="5" s="14" customFormat="1" ht="18" customHeight="1" spans="1:13">
      <c r="A5" s="7">
        <v>2</v>
      </c>
      <c r="B5" s="16" t="s">
        <v>58</v>
      </c>
      <c r="C5" s="16" t="s">
        <v>20</v>
      </c>
      <c r="D5" s="17">
        <v>39</v>
      </c>
      <c r="E5" s="16" t="s">
        <v>17</v>
      </c>
      <c r="F5" s="18" t="s">
        <v>57</v>
      </c>
      <c r="G5" s="19">
        <v>44753</v>
      </c>
      <c r="H5" s="19">
        <v>44758</v>
      </c>
      <c r="I5" s="15"/>
      <c r="J5" s="15"/>
      <c r="K5" s="15"/>
      <c r="L5" s="7">
        <v>700</v>
      </c>
      <c r="M5" s="7"/>
    </row>
    <row r="6" s="14" customFormat="1" ht="18" customHeight="1" spans="1:13">
      <c r="A6" s="7">
        <v>3</v>
      </c>
      <c r="B6" s="16" t="s">
        <v>59</v>
      </c>
      <c r="C6" s="16" t="s">
        <v>16</v>
      </c>
      <c r="D6" s="17">
        <v>54</v>
      </c>
      <c r="E6" s="16" t="s">
        <v>17</v>
      </c>
      <c r="F6" s="18" t="s">
        <v>57</v>
      </c>
      <c r="G6" s="19">
        <v>44753</v>
      </c>
      <c r="H6" s="19">
        <v>44758</v>
      </c>
      <c r="I6" s="15"/>
      <c r="J6" s="15"/>
      <c r="K6" s="15"/>
      <c r="L6" s="7">
        <v>700</v>
      </c>
      <c r="M6" s="7"/>
    </row>
    <row r="7" s="14" customFormat="1" ht="18" customHeight="1" spans="1:13">
      <c r="A7" s="7">
        <v>4</v>
      </c>
      <c r="B7" s="16" t="s">
        <v>60</v>
      </c>
      <c r="C7" s="16" t="s">
        <v>20</v>
      </c>
      <c r="D7" s="17">
        <v>31</v>
      </c>
      <c r="E7" s="16" t="s">
        <v>17</v>
      </c>
      <c r="F7" s="18" t="s">
        <v>57</v>
      </c>
      <c r="G7" s="19">
        <v>44753</v>
      </c>
      <c r="H7" s="19">
        <v>44758</v>
      </c>
      <c r="I7" s="15"/>
      <c r="J7" s="15"/>
      <c r="K7" s="15"/>
      <c r="L7" s="7">
        <v>700</v>
      </c>
      <c r="M7" s="7"/>
    </row>
    <row r="8" s="14" customFormat="1" ht="18" customHeight="1" spans="1:13">
      <c r="A8" s="7">
        <v>5</v>
      </c>
      <c r="B8" s="16" t="s">
        <v>61</v>
      </c>
      <c r="C8" s="16" t="s">
        <v>20</v>
      </c>
      <c r="D8" s="17">
        <v>36</v>
      </c>
      <c r="E8" s="16" t="s">
        <v>17</v>
      </c>
      <c r="F8" s="18" t="s">
        <v>57</v>
      </c>
      <c r="G8" s="19">
        <v>44753</v>
      </c>
      <c r="H8" s="19">
        <v>44758</v>
      </c>
      <c r="I8" s="15"/>
      <c r="J8" s="15"/>
      <c r="K8" s="15"/>
      <c r="L8" s="7">
        <v>700</v>
      </c>
      <c r="M8" s="7"/>
    </row>
    <row r="9" s="14" customFormat="1" ht="18" customHeight="1" spans="1:13">
      <c r="A9" s="7">
        <v>6</v>
      </c>
      <c r="B9" s="16" t="s">
        <v>62</v>
      </c>
      <c r="C9" s="16" t="s">
        <v>20</v>
      </c>
      <c r="D9" s="17">
        <v>20</v>
      </c>
      <c r="E9" s="16" t="s">
        <v>63</v>
      </c>
      <c r="F9" s="18" t="s">
        <v>57</v>
      </c>
      <c r="G9" s="19">
        <v>44753</v>
      </c>
      <c r="H9" s="19">
        <v>44758</v>
      </c>
      <c r="I9" s="15"/>
      <c r="J9" s="15"/>
      <c r="K9" s="15"/>
      <c r="L9" s="7">
        <v>700</v>
      </c>
      <c r="M9" s="7"/>
    </row>
    <row r="10" s="14" customFormat="1" ht="18" customHeight="1" spans="1:13">
      <c r="A10" s="7">
        <v>7</v>
      </c>
      <c r="B10" s="16" t="s">
        <v>64</v>
      </c>
      <c r="C10" s="16" t="s">
        <v>20</v>
      </c>
      <c r="D10" s="17">
        <v>19</v>
      </c>
      <c r="E10" s="16" t="s">
        <v>23</v>
      </c>
      <c r="F10" s="18" t="s">
        <v>57</v>
      </c>
      <c r="G10" s="19">
        <v>44753</v>
      </c>
      <c r="H10" s="19">
        <v>44758</v>
      </c>
      <c r="I10" s="15"/>
      <c r="J10" s="15"/>
      <c r="K10" s="15"/>
      <c r="L10" s="7">
        <v>700</v>
      </c>
      <c r="M10" s="7"/>
    </row>
    <row r="11" s="14" customFormat="1" ht="18" customHeight="1" spans="1:13">
      <c r="A11" s="7">
        <v>8</v>
      </c>
      <c r="B11" s="16" t="s">
        <v>65</v>
      </c>
      <c r="C11" s="16" t="s">
        <v>20</v>
      </c>
      <c r="D11" s="17">
        <v>29</v>
      </c>
      <c r="E11" s="16" t="s">
        <v>17</v>
      </c>
      <c r="F11" s="18" t="s">
        <v>57</v>
      </c>
      <c r="G11" s="19">
        <v>44753</v>
      </c>
      <c r="H11" s="19">
        <v>44758</v>
      </c>
      <c r="I11" s="15"/>
      <c r="J11" s="15"/>
      <c r="K11" s="15"/>
      <c r="L11" s="7">
        <v>700</v>
      </c>
      <c r="M11" s="7"/>
    </row>
    <row r="12" s="14" customFormat="1" ht="18" customHeight="1" spans="1:13">
      <c r="A12" s="7">
        <v>9</v>
      </c>
      <c r="B12" s="16" t="s">
        <v>66</v>
      </c>
      <c r="C12" s="16" t="s">
        <v>20</v>
      </c>
      <c r="D12" s="17">
        <v>21</v>
      </c>
      <c r="E12" s="16" t="s">
        <v>67</v>
      </c>
      <c r="F12" s="18" t="s">
        <v>57</v>
      </c>
      <c r="G12" s="19">
        <v>44753</v>
      </c>
      <c r="H12" s="19">
        <v>44758</v>
      </c>
      <c r="I12" s="15"/>
      <c r="J12" s="15"/>
      <c r="K12" s="15"/>
      <c r="L12" s="7">
        <v>700</v>
      </c>
      <c r="M12" s="7"/>
    </row>
    <row r="13" s="14" customFormat="1" ht="18" customHeight="1" spans="1:13">
      <c r="A13" s="7">
        <v>10</v>
      </c>
      <c r="B13" s="16" t="s">
        <v>68</v>
      </c>
      <c r="C13" s="16" t="s">
        <v>20</v>
      </c>
      <c r="D13" s="17">
        <v>42</v>
      </c>
      <c r="E13" s="16" t="s">
        <v>17</v>
      </c>
      <c r="F13" s="18" t="s">
        <v>57</v>
      </c>
      <c r="G13" s="19">
        <v>44753</v>
      </c>
      <c r="H13" s="19">
        <v>44758</v>
      </c>
      <c r="I13" s="15"/>
      <c r="J13" s="15"/>
      <c r="K13" s="15"/>
      <c r="L13" s="7">
        <v>700</v>
      </c>
      <c r="M13" s="7"/>
    </row>
    <row r="14" s="14" customFormat="1" ht="18" customHeight="1" spans="1:13">
      <c r="A14" s="7">
        <v>11</v>
      </c>
      <c r="B14" s="16" t="s">
        <v>69</v>
      </c>
      <c r="C14" s="16" t="s">
        <v>16</v>
      </c>
      <c r="D14" s="17">
        <v>42</v>
      </c>
      <c r="E14" s="16" t="s">
        <v>17</v>
      </c>
      <c r="F14" s="18" t="s">
        <v>57</v>
      </c>
      <c r="G14" s="19">
        <v>44753</v>
      </c>
      <c r="H14" s="19">
        <v>44758</v>
      </c>
      <c r="I14" s="15"/>
      <c r="J14" s="15"/>
      <c r="K14" s="15"/>
      <c r="L14" s="7">
        <v>700</v>
      </c>
      <c r="M14" s="7"/>
    </row>
    <row r="15" s="14" customFormat="1" ht="18" customHeight="1" spans="1:13">
      <c r="A15" s="7">
        <v>12</v>
      </c>
      <c r="B15" s="16" t="s">
        <v>70</v>
      </c>
      <c r="C15" s="16" t="s">
        <v>20</v>
      </c>
      <c r="D15" s="17">
        <v>35</v>
      </c>
      <c r="E15" s="16" t="s">
        <v>17</v>
      </c>
      <c r="F15" s="18" t="s">
        <v>57</v>
      </c>
      <c r="G15" s="19">
        <v>44753</v>
      </c>
      <c r="H15" s="19">
        <v>44758</v>
      </c>
      <c r="I15" s="15"/>
      <c r="J15" s="15"/>
      <c r="K15" s="15"/>
      <c r="L15" s="7">
        <v>700</v>
      </c>
      <c r="M15" s="7"/>
    </row>
    <row r="16" s="14" customFormat="1" ht="18" customHeight="1" spans="1:13">
      <c r="A16" s="7">
        <v>13</v>
      </c>
      <c r="B16" s="16" t="s">
        <v>71</v>
      </c>
      <c r="C16" s="16" t="s">
        <v>20</v>
      </c>
      <c r="D16" s="17">
        <v>34</v>
      </c>
      <c r="E16" s="16" t="s">
        <v>17</v>
      </c>
      <c r="F16" s="18" t="s">
        <v>57</v>
      </c>
      <c r="G16" s="19">
        <v>44753</v>
      </c>
      <c r="H16" s="19">
        <v>44758</v>
      </c>
      <c r="I16" s="15"/>
      <c r="J16" s="15"/>
      <c r="K16" s="15"/>
      <c r="L16" s="7">
        <v>700</v>
      </c>
      <c r="M16" s="7"/>
    </row>
    <row r="17" s="14" customFormat="1" ht="18" customHeight="1" spans="1:13">
      <c r="A17" s="7">
        <v>14</v>
      </c>
      <c r="B17" s="16" t="s">
        <v>72</v>
      </c>
      <c r="C17" s="16" t="s">
        <v>20</v>
      </c>
      <c r="D17" s="17">
        <v>39</v>
      </c>
      <c r="E17" s="16" t="s">
        <v>17</v>
      </c>
      <c r="F17" s="18" t="s">
        <v>57</v>
      </c>
      <c r="G17" s="19">
        <v>44753</v>
      </c>
      <c r="H17" s="19">
        <v>44758</v>
      </c>
      <c r="I17" s="15"/>
      <c r="J17" s="15"/>
      <c r="K17" s="15"/>
      <c r="L17" s="7">
        <v>700</v>
      </c>
      <c r="M17" s="7"/>
    </row>
    <row r="18" s="14" customFormat="1" ht="18" customHeight="1" spans="1:13">
      <c r="A18" s="7">
        <v>15</v>
      </c>
      <c r="B18" s="16" t="s">
        <v>73</v>
      </c>
      <c r="C18" s="16" t="s">
        <v>20</v>
      </c>
      <c r="D18" s="17">
        <v>18</v>
      </c>
      <c r="E18" s="16" t="s">
        <v>17</v>
      </c>
      <c r="F18" s="18" t="s">
        <v>57</v>
      </c>
      <c r="G18" s="19">
        <v>44753</v>
      </c>
      <c r="H18" s="19">
        <v>44758</v>
      </c>
      <c r="I18" s="15"/>
      <c r="J18" s="15"/>
      <c r="K18" s="15"/>
      <c r="L18" s="7">
        <v>700</v>
      </c>
      <c r="M18" s="7"/>
    </row>
    <row r="19" s="14" customFormat="1" ht="18" customHeight="1" spans="1:13">
      <c r="A19" s="7">
        <v>16</v>
      </c>
      <c r="B19" s="16" t="s">
        <v>74</v>
      </c>
      <c r="C19" s="16" t="s">
        <v>20</v>
      </c>
      <c r="D19" s="17">
        <v>16</v>
      </c>
      <c r="E19" s="16" t="s">
        <v>17</v>
      </c>
      <c r="F19" s="18" t="s">
        <v>57</v>
      </c>
      <c r="G19" s="19">
        <v>44753</v>
      </c>
      <c r="H19" s="19">
        <v>44758</v>
      </c>
      <c r="I19" s="15"/>
      <c r="J19" s="15"/>
      <c r="K19" s="15"/>
      <c r="L19" s="7">
        <v>700</v>
      </c>
      <c r="M19" s="7"/>
    </row>
    <row r="20" s="14" customFormat="1" ht="18" customHeight="1" spans="1:13">
      <c r="A20" s="7">
        <v>17</v>
      </c>
      <c r="B20" s="16" t="s">
        <v>75</v>
      </c>
      <c r="C20" s="16" t="s">
        <v>20</v>
      </c>
      <c r="D20" s="17">
        <v>49</v>
      </c>
      <c r="E20" s="16" t="s">
        <v>17</v>
      </c>
      <c r="F20" s="18" t="s">
        <v>57</v>
      </c>
      <c r="G20" s="19">
        <v>44753</v>
      </c>
      <c r="H20" s="19">
        <v>44758</v>
      </c>
      <c r="I20" s="15"/>
      <c r="J20" s="15"/>
      <c r="K20" s="15"/>
      <c r="L20" s="7">
        <v>700</v>
      </c>
      <c r="M20" s="7"/>
    </row>
    <row r="21" s="14" customFormat="1" ht="18" customHeight="1" spans="1:13">
      <c r="A21" s="7">
        <v>18</v>
      </c>
      <c r="B21" s="16" t="s">
        <v>76</v>
      </c>
      <c r="C21" s="16" t="s">
        <v>20</v>
      </c>
      <c r="D21" s="17">
        <v>19</v>
      </c>
      <c r="E21" s="16" t="s">
        <v>17</v>
      </c>
      <c r="F21" s="18" t="s">
        <v>57</v>
      </c>
      <c r="G21" s="19">
        <v>44753</v>
      </c>
      <c r="H21" s="19">
        <v>44758</v>
      </c>
      <c r="I21" s="15"/>
      <c r="J21" s="15"/>
      <c r="K21" s="15"/>
      <c r="L21" s="7">
        <v>700</v>
      </c>
      <c r="M21" s="7"/>
    </row>
    <row r="22" s="14" customFormat="1" ht="18" customHeight="1" spans="1:13">
      <c r="A22" s="7">
        <v>19</v>
      </c>
      <c r="B22" s="16" t="s">
        <v>77</v>
      </c>
      <c r="C22" s="16" t="s">
        <v>20</v>
      </c>
      <c r="D22" s="17">
        <v>44</v>
      </c>
      <c r="E22" s="16" t="s">
        <v>17</v>
      </c>
      <c r="F22" s="18" t="s">
        <v>57</v>
      </c>
      <c r="G22" s="19">
        <v>44753</v>
      </c>
      <c r="H22" s="19">
        <v>44758</v>
      </c>
      <c r="I22" s="15"/>
      <c r="J22" s="15"/>
      <c r="K22" s="15"/>
      <c r="L22" s="7">
        <v>700</v>
      </c>
      <c r="M22" s="7"/>
    </row>
    <row r="23" s="14" customFormat="1" ht="18" customHeight="1" spans="1:13">
      <c r="A23" s="7">
        <v>20</v>
      </c>
      <c r="B23" s="16" t="s">
        <v>78</v>
      </c>
      <c r="C23" s="16" t="s">
        <v>20</v>
      </c>
      <c r="D23" s="17">
        <v>30</v>
      </c>
      <c r="E23" s="16" t="s">
        <v>17</v>
      </c>
      <c r="F23" s="18" t="s">
        <v>57</v>
      </c>
      <c r="G23" s="19">
        <v>44753</v>
      </c>
      <c r="H23" s="19">
        <v>44758</v>
      </c>
      <c r="I23" s="15"/>
      <c r="J23" s="15"/>
      <c r="K23" s="15"/>
      <c r="L23" s="7">
        <v>700</v>
      </c>
      <c r="M23" s="7"/>
    </row>
    <row r="24" s="14" customFormat="1" ht="18" customHeight="1" spans="1:13">
      <c r="A24" s="7">
        <v>21</v>
      </c>
      <c r="B24" s="16" t="s">
        <v>79</v>
      </c>
      <c r="C24" s="16" t="s">
        <v>20</v>
      </c>
      <c r="D24" s="17">
        <v>33</v>
      </c>
      <c r="E24" s="16" t="s">
        <v>17</v>
      </c>
      <c r="F24" s="18" t="s">
        <v>57</v>
      </c>
      <c r="G24" s="19">
        <v>44753</v>
      </c>
      <c r="H24" s="19">
        <v>44758</v>
      </c>
      <c r="I24" s="15"/>
      <c r="J24" s="15"/>
      <c r="K24" s="15"/>
      <c r="L24" s="7">
        <v>700</v>
      </c>
      <c r="M24" s="7"/>
    </row>
    <row r="25" s="14" customFormat="1" ht="18" customHeight="1" spans="1:13">
      <c r="A25" s="7">
        <v>22</v>
      </c>
      <c r="B25" s="16" t="s">
        <v>80</v>
      </c>
      <c r="C25" s="16" t="s">
        <v>20</v>
      </c>
      <c r="D25" s="17">
        <v>44</v>
      </c>
      <c r="E25" s="16" t="s">
        <v>17</v>
      </c>
      <c r="F25" s="18" t="s">
        <v>57</v>
      </c>
      <c r="G25" s="19">
        <v>44753</v>
      </c>
      <c r="H25" s="19">
        <v>44758</v>
      </c>
      <c r="I25" s="15"/>
      <c r="J25" s="15"/>
      <c r="K25" s="15"/>
      <c r="L25" s="7">
        <v>700</v>
      </c>
      <c r="M25" s="7"/>
    </row>
    <row r="26" s="14" customFormat="1" ht="18" customHeight="1" spans="1:13">
      <c r="A26" s="7">
        <v>23</v>
      </c>
      <c r="B26" s="16" t="s">
        <v>81</v>
      </c>
      <c r="C26" s="16" t="s">
        <v>20</v>
      </c>
      <c r="D26" s="17">
        <v>33</v>
      </c>
      <c r="E26" s="16" t="s">
        <v>17</v>
      </c>
      <c r="F26" s="18" t="s">
        <v>57</v>
      </c>
      <c r="G26" s="19">
        <v>44753</v>
      </c>
      <c r="H26" s="19">
        <v>44758</v>
      </c>
      <c r="I26" s="15"/>
      <c r="J26" s="15"/>
      <c r="K26" s="15"/>
      <c r="L26" s="7">
        <v>700</v>
      </c>
      <c r="M26" s="7"/>
    </row>
    <row r="27" s="14" customFormat="1" ht="18" customHeight="1" spans="1:13">
      <c r="A27" s="7">
        <v>24</v>
      </c>
      <c r="B27" s="16" t="s">
        <v>82</v>
      </c>
      <c r="C27" s="16" t="s">
        <v>20</v>
      </c>
      <c r="D27" s="17">
        <v>44</v>
      </c>
      <c r="E27" s="16" t="s">
        <v>17</v>
      </c>
      <c r="F27" s="18" t="s">
        <v>57</v>
      </c>
      <c r="G27" s="19">
        <v>44753</v>
      </c>
      <c r="H27" s="19">
        <v>44758</v>
      </c>
      <c r="I27" s="15"/>
      <c r="J27" s="15"/>
      <c r="K27" s="15"/>
      <c r="L27" s="7">
        <v>700</v>
      </c>
      <c r="M27" s="7"/>
    </row>
    <row r="28" s="14" customFormat="1" ht="18" customHeight="1" spans="1:13">
      <c r="A28" s="7">
        <v>25</v>
      </c>
      <c r="B28" s="16" t="s">
        <v>83</v>
      </c>
      <c r="C28" s="16" t="s">
        <v>20</v>
      </c>
      <c r="D28" s="17">
        <v>47</v>
      </c>
      <c r="E28" s="16" t="s">
        <v>17</v>
      </c>
      <c r="F28" s="18" t="s">
        <v>57</v>
      </c>
      <c r="G28" s="19">
        <v>44753</v>
      </c>
      <c r="H28" s="19">
        <v>44758</v>
      </c>
      <c r="I28" s="15"/>
      <c r="J28" s="15"/>
      <c r="K28" s="15"/>
      <c r="L28" s="7">
        <v>700</v>
      </c>
      <c r="M28" s="7"/>
    </row>
    <row r="29" s="14" customFormat="1" ht="18" customHeight="1" spans="1:13">
      <c r="A29" s="7">
        <v>26</v>
      </c>
      <c r="B29" s="16" t="s">
        <v>84</v>
      </c>
      <c r="C29" s="16" t="s">
        <v>20</v>
      </c>
      <c r="D29" s="17">
        <v>44</v>
      </c>
      <c r="E29" s="16" t="s">
        <v>17</v>
      </c>
      <c r="F29" s="18" t="s">
        <v>57</v>
      </c>
      <c r="G29" s="19">
        <v>44753</v>
      </c>
      <c r="H29" s="19">
        <v>44758</v>
      </c>
      <c r="I29" s="15"/>
      <c r="J29" s="15"/>
      <c r="K29" s="15"/>
      <c r="L29" s="7">
        <v>700</v>
      </c>
      <c r="M29" s="7"/>
    </row>
    <row r="30" s="14" customFormat="1" ht="18" customHeight="1" spans="1:13">
      <c r="A30" s="7">
        <v>27</v>
      </c>
      <c r="B30" s="16" t="s">
        <v>85</v>
      </c>
      <c r="C30" s="16" t="s">
        <v>20</v>
      </c>
      <c r="D30" s="17">
        <v>32</v>
      </c>
      <c r="E30" s="16" t="s">
        <v>17</v>
      </c>
      <c r="F30" s="18" t="s">
        <v>57</v>
      </c>
      <c r="G30" s="19">
        <v>44753</v>
      </c>
      <c r="H30" s="19">
        <v>44758</v>
      </c>
      <c r="I30" s="15"/>
      <c r="J30" s="15"/>
      <c r="K30" s="15"/>
      <c r="L30" s="7">
        <v>700</v>
      </c>
      <c r="M30" s="7"/>
    </row>
    <row r="31" s="14" customFormat="1" ht="18" customHeight="1" spans="1:13">
      <c r="A31" s="7">
        <v>28</v>
      </c>
      <c r="B31" s="16" t="s">
        <v>86</v>
      </c>
      <c r="C31" s="16" t="s">
        <v>16</v>
      </c>
      <c r="D31" s="17">
        <v>19</v>
      </c>
      <c r="E31" s="16" t="s">
        <v>17</v>
      </c>
      <c r="F31" s="18" t="s">
        <v>57</v>
      </c>
      <c r="G31" s="19">
        <v>44753</v>
      </c>
      <c r="H31" s="19">
        <v>44758</v>
      </c>
      <c r="I31" s="15"/>
      <c r="J31" s="15"/>
      <c r="K31" s="15"/>
      <c r="L31" s="7">
        <v>700</v>
      </c>
      <c r="M31" s="7"/>
    </row>
    <row r="32" s="14" customFormat="1" ht="18" customHeight="1" spans="1:13">
      <c r="A32" s="7">
        <v>29</v>
      </c>
      <c r="B32" s="16" t="s">
        <v>87</v>
      </c>
      <c r="C32" s="16" t="s">
        <v>20</v>
      </c>
      <c r="D32" s="17">
        <v>21</v>
      </c>
      <c r="E32" s="16" t="s">
        <v>17</v>
      </c>
      <c r="F32" s="18" t="s">
        <v>57</v>
      </c>
      <c r="G32" s="19">
        <v>44753</v>
      </c>
      <c r="H32" s="19">
        <v>44758</v>
      </c>
      <c r="I32" s="15"/>
      <c r="J32" s="15"/>
      <c r="K32" s="15"/>
      <c r="L32" s="7">
        <v>700</v>
      </c>
      <c r="M32" s="7"/>
    </row>
    <row r="33" s="14" customFormat="1" ht="18" customHeight="1" spans="1:13">
      <c r="A33" s="7">
        <v>30</v>
      </c>
      <c r="B33" s="16" t="s">
        <v>88</v>
      </c>
      <c r="C33" s="16" t="s">
        <v>16</v>
      </c>
      <c r="D33" s="17">
        <v>17</v>
      </c>
      <c r="E33" s="16" t="s">
        <v>17</v>
      </c>
      <c r="F33" s="18" t="s">
        <v>57</v>
      </c>
      <c r="G33" s="19">
        <v>44753</v>
      </c>
      <c r="H33" s="19">
        <v>44758</v>
      </c>
      <c r="I33" s="15"/>
      <c r="J33" s="15"/>
      <c r="K33" s="15"/>
      <c r="L33" s="7">
        <v>700</v>
      </c>
      <c r="M33" s="7"/>
    </row>
    <row r="34" s="14" customFormat="1" ht="18" customHeight="1" spans="1:13">
      <c r="A34" s="7">
        <v>31</v>
      </c>
      <c r="B34" s="16" t="s">
        <v>89</v>
      </c>
      <c r="C34" s="16" t="s">
        <v>20</v>
      </c>
      <c r="D34" s="17">
        <v>18</v>
      </c>
      <c r="E34" s="16" t="s">
        <v>17</v>
      </c>
      <c r="F34" s="18" t="s">
        <v>57</v>
      </c>
      <c r="G34" s="19">
        <v>44753</v>
      </c>
      <c r="H34" s="19">
        <v>44758</v>
      </c>
      <c r="I34" s="15"/>
      <c r="J34" s="15"/>
      <c r="K34" s="15"/>
      <c r="L34" s="7">
        <v>700</v>
      </c>
      <c r="M34" s="7"/>
    </row>
    <row r="35" s="14" customFormat="1" ht="18" customHeight="1" spans="1:13">
      <c r="A35" s="7">
        <v>32</v>
      </c>
      <c r="B35" s="16" t="s">
        <v>90</v>
      </c>
      <c r="C35" s="16" t="s">
        <v>20</v>
      </c>
      <c r="D35" s="17">
        <v>19</v>
      </c>
      <c r="E35" s="16" t="s">
        <v>17</v>
      </c>
      <c r="F35" s="18" t="s">
        <v>57</v>
      </c>
      <c r="G35" s="19">
        <v>44753</v>
      </c>
      <c r="H35" s="19">
        <v>44758</v>
      </c>
      <c r="I35" s="15"/>
      <c r="J35" s="15"/>
      <c r="K35" s="15"/>
      <c r="L35" s="7">
        <v>700</v>
      </c>
      <c r="M35" s="7"/>
    </row>
    <row r="36" s="14" customFormat="1" ht="18" customHeight="1" spans="1:13">
      <c r="A36" s="7">
        <v>33</v>
      </c>
      <c r="B36" s="16" t="s">
        <v>91</v>
      </c>
      <c r="C36" s="16" t="s">
        <v>20</v>
      </c>
      <c r="D36" s="17">
        <v>34</v>
      </c>
      <c r="E36" s="16" t="s">
        <v>17</v>
      </c>
      <c r="F36" s="18" t="s">
        <v>57</v>
      </c>
      <c r="G36" s="19">
        <v>44753</v>
      </c>
      <c r="H36" s="19">
        <v>44758</v>
      </c>
      <c r="I36" s="15"/>
      <c r="J36" s="15"/>
      <c r="K36" s="15"/>
      <c r="L36" s="7">
        <v>700</v>
      </c>
      <c r="M36" s="7"/>
    </row>
    <row r="37" s="14" customFormat="1" ht="18" customHeight="1" spans="1:13">
      <c r="A37" s="7">
        <v>34</v>
      </c>
      <c r="B37" s="16" t="s">
        <v>92</v>
      </c>
      <c r="C37" s="16" t="s">
        <v>20</v>
      </c>
      <c r="D37" s="17">
        <v>36</v>
      </c>
      <c r="E37" s="16" t="s">
        <v>17</v>
      </c>
      <c r="F37" s="18" t="s">
        <v>57</v>
      </c>
      <c r="G37" s="19">
        <v>44753</v>
      </c>
      <c r="H37" s="19">
        <v>44758</v>
      </c>
      <c r="I37" s="15"/>
      <c r="J37" s="15"/>
      <c r="K37" s="15"/>
      <c r="L37" s="7">
        <v>700</v>
      </c>
      <c r="M37" s="7"/>
    </row>
    <row r="38" s="14" customFormat="1" ht="18" customHeight="1" spans="1:13">
      <c r="A38" s="7">
        <v>35</v>
      </c>
      <c r="B38" s="16" t="s">
        <v>93</v>
      </c>
      <c r="C38" s="16" t="s">
        <v>20</v>
      </c>
      <c r="D38" s="17">
        <v>16</v>
      </c>
      <c r="E38" s="16" t="s">
        <v>17</v>
      </c>
      <c r="F38" s="18" t="s">
        <v>57</v>
      </c>
      <c r="G38" s="19">
        <v>44753</v>
      </c>
      <c r="H38" s="19">
        <v>44758</v>
      </c>
      <c r="I38" s="15"/>
      <c r="J38" s="15"/>
      <c r="K38" s="15"/>
      <c r="L38" s="7">
        <v>700</v>
      </c>
      <c r="M38" s="7"/>
    </row>
    <row r="39" s="14" customFormat="1" ht="18" customHeight="1" spans="1:13">
      <c r="A39" s="7">
        <v>36</v>
      </c>
      <c r="B39" s="16" t="s">
        <v>94</v>
      </c>
      <c r="C39" s="16" t="s">
        <v>20</v>
      </c>
      <c r="D39" s="17">
        <v>42</v>
      </c>
      <c r="E39" s="16" t="s">
        <v>17</v>
      </c>
      <c r="F39" s="18" t="s">
        <v>57</v>
      </c>
      <c r="G39" s="19">
        <v>44753</v>
      </c>
      <c r="H39" s="19">
        <v>44758</v>
      </c>
      <c r="I39" s="15"/>
      <c r="J39" s="15"/>
      <c r="K39" s="15"/>
      <c r="L39" s="7">
        <v>700</v>
      </c>
      <c r="M39" s="7"/>
    </row>
    <row r="40" s="14" customFormat="1" ht="18" customHeight="1" spans="1:13">
      <c r="A40" s="7">
        <v>37</v>
      </c>
      <c r="B40" s="16" t="s">
        <v>95</v>
      </c>
      <c r="C40" s="16" t="s">
        <v>20</v>
      </c>
      <c r="D40" s="17">
        <v>34</v>
      </c>
      <c r="E40" s="16" t="s">
        <v>17</v>
      </c>
      <c r="F40" s="18" t="s">
        <v>57</v>
      </c>
      <c r="G40" s="19">
        <v>44753</v>
      </c>
      <c r="H40" s="19">
        <v>44758</v>
      </c>
      <c r="I40" s="15"/>
      <c r="J40" s="15"/>
      <c r="K40" s="15"/>
      <c r="L40" s="7">
        <v>700</v>
      </c>
      <c r="M40" s="7"/>
    </row>
    <row r="41" s="14" customFormat="1" ht="18" customHeight="1" spans="1:13">
      <c r="A41" s="7">
        <v>38</v>
      </c>
      <c r="B41" s="16" t="s">
        <v>96</v>
      </c>
      <c r="C41" s="16" t="s">
        <v>20</v>
      </c>
      <c r="D41" s="17">
        <v>20</v>
      </c>
      <c r="E41" s="16" t="s">
        <v>97</v>
      </c>
      <c r="F41" s="18" t="s">
        <v>57</v>
      </c>
      <c r="G41" s="19">
        <v>44753</v>
      </c>
      <c r="H41" s="19">
        <v>44758</v>
      </c>
      <c r="I41" s="15"/>
      <c r="J41" s="15"/>
      <c r="K41" s="15"/>
      <c r="L41" s="7">
        <v>700</v>
      </c>
      <c r="M41" s="7"/>
    </row>
    <row r="42" s="14" customFormat="1" ht="18" customHeight="1" spans="1:13">
      <c r="A42" s="7">
        <v>39</v>
      </c>
      <c r="B42" s="16" t="s">
        <v>98</v>
      </c>
      <c r="C42" s="16" t="s">
        <v>20</v>
      </c>
      <c r="D42" s="17">
        <v>46</v>
      </c>
      <c r="E42" s="16" t="s">
        <v>17</v>
      </c>
      <c r="F42" s="18" t="s">
        <v>57</v>
      </c>
      <c r="G42" s="19">
        <v>44753</v>
      </c>
      <c r="H42" s="19">
        <v>44758</v>
      </c>
      <c r="I42" s="15"/>
      <c r="J42" s="15"/>
      <c r="K42" s="15"/>
      <c r="L42" s="7">
        <v>700</v>
      </c>
      <c r="M42" s="7"/>
    </row>
    <row r="43" s="14" customFormat="1" ht="18" customHeight="1" spans="1:13">
      <c r="A43" s="7">
        <v>40</v>
      </c>
      <c r="B43" s="16" t="s">
        <v>99</v>
      </c>
      <c r="C43" s="16" t="s">
        <v>20</v>
      </c>
      <c r="D43" s="17">
        <v>38</v>
      </c>
      <c r="E43" s="16" t="s">
        <v>17</v>
      </c>
      <c r="F43" s="18" t="s">
        <v>57</v>
      </c>
      <c r="G43" s="19">
        <v>44753</v>
      </c>
      <c r="H43" s="19">
        <v>44758</v>
      </c>
      <c r="I43" s="15"/>
      <c r="J43" s="15"/>
      <c r="K43" s="15"/>
      <c r="L43" s="7">
        <v>700</v>
      </c>
      <c r="M43" s="7"/>
    </row>
    <row r="44" s="14" customFormat="1" ht="18" customHeight="1" spans="1:13">
      <c r="A44" s="7">
        <v>41</v>
      </c>
      <c r="B44" s="16" t="s">
        <v>100</v>
      </c>
      <c r="C44" s="16" t="s">
        <v>20</v>
      </c>
      <c r="D44" s="17">
        <v>44</v>
      </c>
      <c r="E44" s="16" t="s">
        <v>17</v>
      </c>
      <c r="F44" s="18" t="s">
        <v>57</v>
      </c>
      <c r="G44" s="19">
        <v>44753</v>
      </c>
      <c r="H44" s="19">
        <v>44758</v>
      </c>
      <c r="I44" s="15"/>
      <c r="J44" s="15"/>
      <c r="K44" s="15"/>
      <c r="L44" s="7">
        <v>700</v>
      </c>
      <c r="M44" s="7"/>
    </row>
    <row r="45" s="14" customFormat="1" ht="18" customHeight="1" spans="1:13">
      <c r="A45" s="7">
        <v>42</v>
      </c>
      <c r="B45" s="16" t="s">
        <v>101</v>
      </c>
      <c r="C45" s="16" t="s">
        <v>20</v>
      </c>
      <c r="D45" s="17">
        <v>44</v>
      </c>
      <c r="E45" s="16" t="s">
        <v>17</v>
      </c>
      <c r="F45" s="18" t="s">
        <v>57</v>
      </c>
      <c r="G45" s="19">
        <v>44753</v>
      </c>
      <c r="H45" s="19">
        <v>44758</v>
      </c>
      <c r="I45" s="15"/>
      <c r="J45" s="15"/>
      <c r="K45" s="15"/>
      <c r="L45" s="7">
        <v>700</v>
      </c>
      <c r="M45" s="7"/>
    </row>
    <row r="46" s="14" customFormat="1" ht="18" customHeight="1" spans="1:13">
      <c r="A46" s="7">
        <v>43</v>
      </c>
      <c r="B46" s="16" t="s">
        <v>102</v>
      </c>
      <c r="C46" s="16" t="s">
        <v>20</v>
      </c>
      <c r="D46" s="17">
        <v>36</v>
      </c>
      <c r="E46" s="16" t="s">
        <v>17</v>
      </c>
      <c r="F46" s="18" t="s">
        <v>57</v>
      </c>
      <c r="G46" s="19">
        <v>44753</v>
      </c>
      <c r="H46" s="19">
        <v>44758</v>
      </c>
      <c r="I46" s="15"/>
      <c r="J46" s="15"/>
      <c r="K46" s="15"/>
      <c r="L46" s="7">
        <v>700</v>
      </c>
      <c r="M46" s="7"/>
    </row>
    <row r="47" s="14" customFormat="1" ht="18" customHeight="1" spans="1:13">
      <c r="A47" s="7">
        <v>44</v>
      </c>
      <c r="B47" s="16" t="s">
        <v>103</v>
      </c>
      <c r="C47" s="16" t="s">
        <v>20</v>
      </c>
      <c r="D47" s="17">
        <v>37</v>
      </c>
      <c r="E47" s="16" t="s">
        <v>17</v>
      </c>
      <c r="F47" s="18" t="s">
        <v>57</v>
      </c>
      <c r="G47" s="19">
        <v>44753</v>
      </c>
      <c r="H47" s="19">
        <v>44758</v>
      </c>
      <c r="I47" s="15"/>
      <c r="J47" s="15"/>
      <c r="K47" s="15"/>
      <c r="L47" s="7">
        <v>700</v>
      </c>
      <c r="M47" s="7"/>
    </row>
    <row r="48" s="14" customFormat="1" ht="18" customHeight="1" spans="1:13">
      <c r="A48" s="7">
        <v>45</v>
      </c>
      <c r="B48" s="16" t="s">
        <v>104</v>
      </c>
      <c r="C48" s="16" t="s">
        <v>20</v>
      </c>
      <c r="D48" s="17">
        <v>18</v>
      </c>
      <c r="E48" s="16" t="s">
        <v>17</v>
      </c>
      <c r="F48" s="18" t="s">
        <v>57</v>
      </c>
      <c r="G48" s="19">
        <v>44753</v>
      </c>
      <c r="H48" s="19">
        <v>44758</v>
      </c>
      <c r="I48" s="15"/>
      <c r="J48" s="15"/>
      <c r="K48" s="15"/>
      <c r="L48" s="7">
        <v>700</v>
      </c>
      <c r="M48" s="7"/>
    </row>
    <row r="49" s="14" customFormat="1" ht="18" customHeight="1" spans="1:13">
      <c r="A49" s="7">
        <v>46</v>
      </c>
      <c r="B49" s="16" t="s">
        <v>105</v>
      </c>
      <c r="C49" s="16" t="s">
        <v>20</v>
      </c>
      <c r="D49" s="17">
        <v>38</v>
      </c>
      <c r="E49" s="16" t="s">
        <v>17</v>
      </c>
      <c r="F49" s="18" t="s">
        <v>57</v>
      </c>
      <c r="G49" s="19">
        <v>44753</v>
      </c>
      <c r="H49" s="19">
        <v>44758</v>
      </c>
      <c r="I49" s="15"/>
      <c r="J49" s="15"/>
      <c r="K49" s="15"/>
      <c r="L49" s="7">
        <v>700</v>
      </c>
      <c r="M49" s="7"/>
    </row>
    <row r="50" s="14" customFormat="1" ht="18" customHeight="1" spans="1:13">
      <c r="A50" s="7">
        <v>47</v>
      </c>
      <c r="B50" s="16" t="s">
        <v>106</v>
      </c>
      <c r="C50" s="16" t="s">
        <v>20</v>
      </c>
      <c r="D50" s="17">
        <v>45</v>
      </c>
      <c r="E50" s="16" t="s">
        <v>17</v>
      </c>
      <c r="F50" s="18" t="s">
        <v>57</v>
      </c>
      <c r="G50" s="19">
        <v>44753</v>
      </c>
      <c r="H50" s="19">
        <v>44758</v>
      </c>
      <c r="I50" s="15"/>
      <c r="J50" s="15"/>
      <c r="K50" s="15"/>
      <c r="L50" s="7">
        <v>700</v>
      </c>
      <c r="M50" s="7"/>
    </row>
    <row r="51" s="14" customFormat="1" ht="18" customHeight="1" spans="1:13">
      <c r="A51" s="7">
        <v>48</v>
      </c>
      <c r="B51" s="16" t="s">
        <v>107</v>
      </c>
      <c r="C51" s="16" t="s">
        <v>20</v>
      </c>
      <c r="D51" s="17">
        <v>28</v>
      </c>
      <c r="E51" s="16" t="s">
        <v>17</v>
      </c>
      <c r="F51" s="18" t="s">
        <v>57</v>
      </c>
      <c r="G51" s="19">
        <v>44753</v>
      </c>
      <c r="H51" s="19">
        <v>44758</v>
      </c>
      <c r="I51" s="15"/>
      <c r="J51" s="15"/>
      <c r="K51" s="15"/>
      <c r="L51" s="7">
        <v>700</v>
      </c>
      <c r="M51" s="7"/>
    </row>
    <row r="52" s="14" customFormat="1" ht="18" customHeight="1" spans="1:13">
      <c r="A52" s="7">
        <v>49</v>
      </c>
      <c r="B52" s="16" t="s">
        <v>108</v>
      </c>
      <c r="C52" s="16" t="s">
        <v>20</v>
      </c>
      <c r="D52" s="17">
        <v>45</v>
      </c>
      <c r="E52" s="16" t="s">
        <v>17</v>
      </c>
      <c r="F52" s="18" t="s">
        <v>57</v>
      </c>
      <c r="G52" s="19">
        <v>44753</v>
      </c>
      <c r="H52" s="19">
        <v>44758</v>
      </c>
      <c r="I52" s="15"/>
      <c r="J52" s="15"/>
      <c r="K52" s="15"/>
      <c r="L52" s="7">
        <v>700</v>
      </c>
      <c r="M52" s="7"/>
    </row>
    <row r="53" s="14" customFormat="1" ht="18" customHeight="1" spans="1:13">
      <c r="A53" s="7">
        <v>50</v>
      </c>
      <c r="B53" s="16" t="s">
        <v>109</v>
      </c>
      <c r="C53" s="16" t="s">
        <v>20</v>
      </c>
      <c r="D53" s="17">
        <v>43</v>
      </c>
      <c r="E53" s="16" t="s">
        <v>17</v>
      </c>
      <c r="F53" s="18" t="s">
        <v>57</v>
      </c>
      <c r="G53" s="19">
        <v>44753</v>
      </c>
      <c r="H53" s="19">
        <v>44758</v>
      </c>
      <c r="I53" s="15"/>
      <c r="J53" s="15"/>
      <c r="K53" s="15"/>
      <c r="L53" s="7">
        <v>700</v>
      </c>
      <c r="M53" s="7"/>
    </row>
    <row r="54" s="14" customFormat="1" ht="18" customHeight="1" spans="1:13">
      <c r="A54" s="7">
        <v>51</v>
      </c>
      <c r="B54" s="16" t="s">
        <v>110</v>
      </c>
      <c r="C54" s="16" t="s">
        <v>20</v>
      </c>
      <c r="D54" s="17">
        <v>44</v>
      </c>
      <c r="E54" s="16" t="s">
        <v>17</v>
      </c>
      <c r="F54" s="18" t="s">
        <v>57</v>
      </c>
      <c r="G54" s="19">
        <v>44753</v>
      </c>
      <c r="H54" s="19">
        <v>44758</v>
      </c>
      <c r="I54" s="15"/>
      <c r="J54" s="15"/>
      <c r="K54" s="15"/>
      <c r="L54" s="7">
        <v>700</v>
      </c>
      <c r="M54" s="7"/>
    </row>
    <row r="55" s="14" customFormat="1" ht="18" customHeight="1" spans="1:13">
      <c r="A55" s="7">
        <v>52</v>
      </c>
      <c r="B55" s="16" t="s">
        <v>111</v>
      </c>
      <c r="C55" s="16" t="s">
        <v>20</v>
      </c>
      <c r="D55" s="17">
        <v>39</v>
      </c>
      <c r="E55" s="16" t="s">
        <v>17</v>
      </c>
      <c r="F55" s="18" t="s">
        <v>57</v>
      </c>
      <c r="G55" s="19">
        <v>44753</v>
      </c>
      <c r="H55" s="19">
        <v>44758</v>
      </c>
      <c r="I55" s="15"/>
      <c r="J55" s="15"/>
      <c r="K55" s="15"/>
      <c r="L55" s="7">
        <v>700</v>
      </c>
      <c r="M55" s="7"/>
    </row>
    <row r="56" s="14" customFormat="1" ht="18" customHeight="1" spans="1:13">
      <c r="A56" s="7">
        <v>53</v>
      </c>
      <c r="B56" s="16" t="s">
        <v>112</v>
      </c>
      <c r="C56" s="16" t="s">
        <v>20</v>
      </c>
      <c r="D56" s="17">
        <v>48</v>
      </c>
      <c r="E56" s="16" t="s">
        <v>17</v>
      </c>
      <c r="F56" s="18" t="s">
        <v>57</v>
      </c>
      <c r="G56" s="19">
        <v>44753</v>
      </c>
      <c r="H56" s="19">
        <v>44758</v>
      </c>
      <c r="I56" s="15"/>
      <c r="J56" s="15"/>
      <c r="K56" s="15"/>
      <c r="L56" s="7">
        <v>700</v>
      </c>
      <c r="M56" s="7"/>
    </row>
    <row r="57" s="14" customFormat="1" ht="18" customHeight="1" spans="1:13">
      <c r="A57" s="7">
        <v>54</v>
      </c>
      <c r="B57" s="16" t="s">
        <v>113</v>
      </c>
      <c r="C57" s="16" t="s">
        <v>20</v>
      </c>
      <c r="D57" s="17">
        <v>44</v>
      </c>
      <c r="E57" s="16" t="s">
        <v>17</v>
      </c>
      <c r="F57" s="18" t="s">
        <v>57</v>
      </c>
      <c r="G57" s="19">
        <v>44753</v>
      </c>
      <c r="H57" s="19">
        <v>44758</v>
      </c>
      <c r="I57" s="15"/>
      <c r="J57" s="15"/>
      <c r="K57" s="15"/>
      <c r="L57" s="7">
        <v>700</v>
      </c>
      <c r="M57" s="7"/>
    </row>
    <row r="58" s="14" customFormat="1" ht="18" customHeight="1" spans="1:13">
      <c r="A58" s="7">
        <v>55</v>
      </c>
      <c r="B58" s="16" t="s">
        <v>114</v>
      </c>
      <c r="C58" s="16" t="s">
        <v>16</v>
      </c>
      <c r="D58" s="17">
        <v>20</v>
      </c>
      <c r="E58" s="16" t="s">
        <v>17</v>
      </c>
      <c r="F58" s="18" t="s">
        <v>57</v>
      </c>
      <c r="G58" s="19">
        <v>44753</v>
      </c>
      <c r="H58" s="19">
        <v>44758</v>
      </c>
      <c r="I58" s="15"/>
      <c r="J58" s="15"/>
      <c r="K58" s="15"/>
      <c r="L58" s="7">
        <v>700</v>
      </c>
      <c r="M58" s="7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opLeftCell="A34" workbookViewId="0">
      <selection activeCell="G72" sqref="G72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4" customFormat="1" ht="20" customHeight="1" spans="1:13">
      <c r="A4" s="7">
        <v>1</v>
      </c>
      <c r="B4" s="16" t="s">
        <v>115</v>
      </c>
      <c r="C4" s="16" t="s">
        <v>20</v>
      </c>
      <c r="D4" s="17">
        <v>53</v>
      </c>
      <c r="E4" s="16" t="s">
        <v>17</v>
      </c>
      <c r="F4" s="18" t="s">
        <v>57</v>
      </c>
      <c r="G4" s="19">
        <v>44763</v>
      </c>
      <c r="H4" s="19">
        <v>44768</v>
      </c>
      <c r="I4" s="15"/>
      <c r="J4" s="15"/>
      <c r="K4" s="15"/>
      <c r="L4" s="15">
        <v>700</v>
      </c>
      <c r="M4" s="7"/>
    </row>
    <row r="5" s="14" customFormat="1" ht="20" customHeight="1" spans="1:13">
      <c r="A5" s="7">
        <v>2</v>
      </c>
      <c r="B5" s="16" t="s">
        <v>116</v>
      </c>
      <c r="C5" s="16" t="s">
        <v>20</v>
      </c>
      <c r="D5" s="17">
        <v>50</v>
      </c>
      <c r="E5" s="16" t="s">
        <v>17</v>
      </c>
      <c r="F5" s="18" t="s">
        <v>57</v>
      </c>
      <c r="G5" s="19">
        <v>44763</v>
      </c>
      <c r="H5" s="19">
        <v>44768</v>
      </c>
      <c r="I5" s="15"/>
      <c r="J5" s="15"/>
      <c r="K5" s="15"/>
      <c r="L5" s="15">
        <v>700</v>
      </c>
      <c r="M5" s="7"/>
    </row>
    <row r="6" s="14" customFormat="1" ht="20" customHeight="1" spans="1:13">
      <c r="A6" s="7">
        <v>3</v>
      </c>
      <c r="B6" s="16" t="s">
        <v>117</v>
      </c>
      <c r="C6" s="16" t="s">
        <v>20</v>
      </c>
      <c r="D6" s="17">
        <v>46</v>
      </c>
      <c r="E6" s="16" t="s">
        <v>17</v>
      </c>
      <c r="F6" s="18" t="s">
        <v>57</v>
      </c>
      <c r="G6" s="19">
        <v>44763</v>
      </c>
      <c r="H6" s="19">
        <v>44768</v>
      </c>
      <c r="I6" s="15"/>
      <c r="J6" s="15"/>
      <c r="K6" s="15"/>
      <c r="L6" s="15">
        <v>700</v>
      </c>
      <c r="M6" s="7"/>
    </row>
    <row r="7" s="14" customFormat="1" ht="20" customHeight="1" spans="1:13">
      <c r="A7" s="7">
        <v>4</v>
      </c>
      <c r="B7" s="16" t="s">
        <v>118</v>
      </c>
      <c r="C7" s="16" t="s">
        <v>20</v>
      </c>
      <c r="D7" s="17">
        <v>34</v>
      </c>
      <c r="E7" s="16" t="s">
        <v>17</v>
      </c>
      <c r="F7" s="18" t="s">
        <v>57</v>
      </c>
      <c r="G7" s="19">
        <v>44763</v>
      </c>
      <c r="H7" s="19">
        <v>44768</v>
      </c>
      <c r="I7" s="15"/>
      <c r="J7" s="15"/>
      <c r="K7" s="15"/>
      <c r="L7" s="15">
        <v>700</v>
      </c>
      <c r="M7" s="7"/>
    </row>
    <row r="8" s="14" customFormat="1" ht="20" customHeight="1" spans="1:13">
      <c r="A8" s="7">
        <v>5</v>
      </c>
      <c r="B8" s="16" t="s">
        <v>119</v>
      </c>
      <c r="C8" s="16" t="s">
        <v>20</v>
      </c>
      <c r="D8" s="17">
        <v>48</v>
      </c>
      <c r="E8" s="16" t="s">
        <v>17</v>
      </c>
      <c r="F8" s="18" t="s">
        <v>57</v>
      </c>
      <c r="G8" s="19">
        <v>44763</v>
      </c>
      <c r="H8" s="19">
        <v>44768</v>
      </c>
      <c r="I8" s="15"/>
      <c r="J8" s="15"/>
      <c r="K8" s="15"/>
      <c r="L8" s="15">
        <v>700</v>
      </c>
      <c r="M8" s="7"/>
    </row>
    <row r="9" s="14" customFormat="1" ht="20" customHeight="1" spans="1:13">
      <c r="A9" s="7">
        <v>6</v>
      </c>
      <c r="B9" s="16" t="s">
        <v>120</v>
      </c>
      <c r="C9" s="16" t="s">
        <v>20</v>
      </c>
      <c r="D9" s="17">
        <v>48</v>
      </c>
      <c r="E9" s="16" t="s">
        <v>17</v>
      </c>
      <c r="F9" s="18" t="s">
        <v>57</v>
      </c>
      <c r="G9" s="19">
        <v>44763</v>
      </c>
      <c r="H9" s="19">
        <v>44768</v>
      </c>
      <c r="I9" s="15"/>
      <c r="J9" s="15"/>
      <c r="K9" s="15"/>
      <c r="L9" s="15">
        <v>700</v>
      </c>
      <c r="M9" s="7"/>
    </row>
    <row r="10" s="14" customFormat="1" ht="20" customHeight="1" spans="1:13">
      <c r="A10" s="7">
        <v>7</v>
      </c>
      <c r="B10" s="16" t="s">
        <v>121</v>
      </c>
      <c r="C10" s="16" t="s">
        <v>20</v>
      </c>
      <c r="D10" s="17">
        <v>30</v>
      </c>
      <c r="E10" s="16" t="s">
        <v>17</v>
      </c>
      <c r="F10" s="18" t="s">
        <v>57</v>
      </c>
      <c r="G10" s="19">
        <v>44763</v>
      </c>
      <c r="H10" s="19">
        <v>44768</v>
      </c>
      <c r="I10" s="15"/>
      <c r="J10" s="15"/>
      <c r="K10" s="15"/>
      <c r="L10" s="15">
        <v>700</v>
      </c>
      <c r="M10" s="7"/>
    </row>
    <row r="11" s="14" customFormat="1" ht="20" customHeight="1" spans="1:13">
      <c r="A11" s="7">
        <v>8</v>
      </c>
      <c r="B11" s="16" t="s">
        <v>122</v>
      </c>
      <c r="C11" s="16" t="s">
        <v>20</v>
      </c>
      <c r="D11" s="17">
        <v>45</v>
      </c>
      <c r="E11" s="16" t="s">
        <v>17</v>
      </c>
      <c r="F11" s="18" t="s">
        <v>57</v>
      </c>
      <c r="G11" s="19">
        <v>44763</v>
      </c>
      <c r="H11" s="19">
        <v>44768</v>
      </c>
      <c r="I11" s="15"/>
      <c r="J11" s="15"/>
      <c r="K11" s="15"/>
      <c r="L11" s="15">
        <v>700</v>
      </c>
      <c r="M11" s="7"/>
    </row>
    <row r="12" s="14" customFormat="1" ht="20" customHeight="1" spans="1:13">
      <c r="A12" s="7">
        <v>9</v>
      </c>
      <c r="B12" s="16" t="s">
        <v>123</v>
      </c>
      <c r="C12" s="16" t="s">
        <v>20</v>
      </c>
      <c r="D12" s="17">
        <v>28</v>
      </c>
      <c r="E12" s="16" t="s">
        <v>17</v>
      </c>
      <c r="F12" s="18" t="s">
        <v>57</v>
      </c>
      <c r="G12" s="19">
        <v>44763</v>
      </c>
      <c r="H12" s="19">
        <v>44768</v>
      </c>
      <c r="I12" s="15"/>
      <c r="J12" s="15"/>
      <c r="K12" s="15"/>
      <c r="L12" s="15">
        <v>700</v>
      </c>
      <c r="M12" s="7"/>
    </row>
    <row r="13" s="14" customFormat="1" ht="20" customHeight="1" spans="1:13">
      <c r="A13" s="7">
        <v>10</v>
      </c>
      <c r="B13" s="16" t="s">
        <v>124</v>
      </c>
      <c r="C13" s="16" t="s">
        <v>20</v>
      </c>
      <c r="D13" s="17">
        <v>29</v>
      </c>
      <c r="E13" s="16" t="s">
        <v>17</v>
      </c>
      <c r="F13" s="18" t="s">
        <v>57</v>
      </c>
      <c r="G13" s="19">
        <v>44763</v>
      </c>
      <c r="H13" s="19">
        <v>44768</v>
      </c>
      <c r="I13" s="15"/>
      <c r="J13" s="15"/>
      <c r="K13" s="15"/>
      <c r="L13" s="15">
        <v>700</v>
      </c>
      <c r="M13" s="7"/>
    </row>
    <row r="14" s="14" customFormat="1" ht="20" customHeight="1" spans="1:13">
      <c r="A14" s="7">
        <v>11</v>
      </c>
      <c r="B14" s="16" t="s">
        <v>125</v>
      </c>
      <c r="C14" s="16" t="s">
        <v>20</v>
      </c>
      <c r="D14" s="17">
        <v>37</v>
      </c>
      <c r="E14" s="16" t="s">
        <v>17</v>
      </c>
      <c r="F14" s="18" t="s">
        <v>57</v>
      </c>
      <c r="G14" s="19">
        <v>44763</v>
      </c>
      <c r="H14" s="19">
        <v>44768</v>
      </c>
      <c r="I14" s="15"/>
      <c r="J14" s="15"/>
      <c r="K14" s="15"/>
      <c r="L14" s="15">
        <v>700</v>
      </c>
      <c r="M14" s="7"/>
    </row>
    <row r="15" s="14" customFormat="1" ht="20" customHeight="1" spans="1:13">
      <c r="A15" s="7">
        <v>12</v>
      </c>
      <c r="B15" s="16" t="s">
        <v>126</v>
      </c>
      <c r="C15" s="16" t="s">
        <v>20</v>
      </c>
      <c r="D15" s="17">
        <v>25</v>
      </c>
      <c r="E15" s="16" t="s">
        <v>17</v>
      </c>
      <c r="F15" s="18" t="s">
        <v>57</v>
      </c>
      <c r="G15" s="19">
        <v>44763</v>
      </c>
      <c r="H15" s="19">
        <v>44768</v>
      </c>
      <c r="I15" s="15"/>
      <c r="J15" s="15"/>
      <c r="K15" s="15"/>
      <c r="L15" s="15">
        <v>700</v>
      </c>
      <c r="M15" s="7"/>
    </row>
    <row r="16" s="14" customFormat="1" ht="20" customHeight="1" spans="1:13">
      <c r="A16" s="7">
        <v>13</v>
      </c>
      <c r="B16" s="16" t="s">
        <v>127</v>
      </c>
      <c r="C16" s="16" t="s">
        <v>16</v>
      </c>
      <c r="D16" s="17">
        <v>37</v>
      </c>
      <c r="E16" s="16" t="s">
        <v>17</v>
      </c>
      <c r="F16" s="18" t="s">
        <v>57</v>
      </c>
      <c r="G16" s="19">
        <v>44763</v>
      </c>
      <c r="H16" s="19">
        <v>44768</v>
      </c>
      <c r="I16" s="15"/>
      <c r="J16" s="15"/>
      <c r="K16" s="15"/>
      <c r="L16" s="15">
        <v>700</v>
      </c>
      <c r="M16" s="7"/>
    </row>
    <row r="17" s="14" customFormat="1" ht="20" customHeight="1" spans="1:13">
      <c r="A17" s="7">
        <v>14</v>
      </c>
      <c r="B17" s="16" t="s">
        <v>128</v>
      </c>
      <c r="C17" s="16" t="s">
        <v>20</v>
      </c>
      <c r="D17" s="17">
        <v>39</v>
      </c>
      <c r="E17" s="16" t="s">
        <v>17</v>
      </c>
      <c r="F17" s="18" t="s">
        <v>57</v>
      </c>
      <c r="G17" s="19">
        <v>44763</v>
      </c>
      <c r="H17" s="19">
        <v>44768</v>
      </c>
      <c r="I17" s="15"/>
      <c r="J17" s="15"/>
      <c r="K17" s="15"/>
      <c r="L17" s="15">
        <v>700</v>
      </c>
      <c r="M17" s="7"/>
    </row>
    <row r="18" s="14" customFormat="1" ht="20" customHeight="1" spans="1:13">
      <c r="A18" s="7">
        <v>15</v>
      </c>
      <c r="B18" s="16" t="s">
        <v>129</v>
      </c>
      <c r="C18" s="16" t="s">
        <v>16</v>
      </c>
      <c r="D18" s="17">
        <v>18</v>
      </c>
      <c r="E18" s="16" t="s">
        <v>17</v>
      </c>
      <c r="F18" s="18" t="s">
        <v>57</v>
      </c>
      <c r="G18" s="19">
        <v>44763</v>
      </c>
      <c r="H18" s="19">
        <v>44768</v>
      </c>
      <c r="I18" s="15"/>
      <c r="J18" s="15"/>
      <c r="K18" s="15"/>
      <c r="L18" s="15">
        <v>700</v>
      </c>
      <c r="M18" s="7"/>
    </row>
    <row r="19" s="14" customFormat="1" ht="20" customHeight="1" spans="1:13">
      <c r="A19" s="7">
        <v>16</v>
      </c>
      <c r="B19" s="16" t="s">
        <v>130</v>
      </c>
      <c r="C19" s="16" t="s">
        <v>20</v>
      </c>
      <c r="D19" s="17">
        <v>49</v>
      </c>
      <c r="E19" s="16" t="s">
        <v>17</v>
      </c>
      <c r="F19" s="18" t="s">
        <v>57</v>
      </c>
      <c r="G19" s="19">
        <v>44763</v>
      </c>
      <c r="H19" s="19">
        <v>44768</v>
      </c>
      <c r="I19" s="15"/>
      <c r="J19" s="15"/>
      <c r="K19" s="15"/>
      <c r="L19" s="15">
        <v>700</v>
      </c>
      <c r="M19" s="7"/>
    </row>
    <row r="20" s="14" customFormat="1" ht="20" customHeight="1" spans="1:13">
      <c r="A20" s="7">
        <v>17</v>
      </c>
      <c r="B20" s="16" t="s">
        <v>131</v>
      </c>
      <c r="C20" s="16" t="s">
        <v>20</v>
      </c>
      <c r="D20" s="17">
        <v>18</v>
      </c>
      <c r="E20" s="16" t="s">
        <v>17</v>
      </c>
      <c r="F20" s="18" t="s">
        <v>57</v>
      </c>
      <c r="G20" s="19">
        <v>44763</v>
      </c>
      <c r="H20" s="19">
        <v>44768</v>
      </c>
      <c r="I20" s="15"/>
      <c r="J20" s="15"/>
      <c r="K20" s="15"/>
      <c r="L20" s="15">
        <v>700</v>
      </c>
      <c r="M20" s="7"/>
    </row>
    <row r="21" s="14" customFormat="1" ht="20" customHeight="1" spans="1:13">
      <c r="A21" s="7">
        <v>18</v>
      </c>
      <c r="B21" s="16" t="s">
        <v>132</v>
      </c>
      <c r="C21" s="16" t="s">
        <v>20</v>
      </c>
      <c r="D21" s="17">
        <v>44</v>
      </c>
      <c r="E21" s="16" t="s">
        <v>17</v>
      </c>
      <c r="F21" s="18" t="s">
        <v>57</v>
      </c>
      <c r="G21" s="19">
        <v>44763</v>
      </c>
      <c r="H21" s="19">
        <v>44768</v>
      </c>
      <c r="I21" s="15"/>
      <c r="J21" s="15"/>
      <c r="K21" s="15"/>
      <c r="L21" s="15">
        <v>700</v>
      </c>
      <c r="M21" s="7"/>
    </row>
    <row r="22" s="14" customFormat="1" ht="20" customHeight="1" spans="1:13">
      <c r="A22" s="7">
        <v>19</v>
      </c>
      <c r="B22" s="16" t="s">
        <v>133</v>
      </c>
      <c r="C22" s="16" t="s">
        <v>20</v>
      </c>
      <c r="D22" s="17">
        <v>43</v>
      </c>
      <c r="E22" s="16" t="s">
        <v>17</v>
      </c>
      <c r="F22" s="18" t="s">
        <v>57</v>
      </c>
      <c r="G22" s="19">
        <v>44763</v>
      </c>
      <c r="H22" s="19">
        <v>44768</v>
      </c>
      <c r="I22" s="15"/>
      <c r="J22" s="15"/>
      <c r="K22" s="15"/>
      <c r="L22" s="15">
        <v>700</v>
      </c>
      <c r="M22" s="7"/>
    </row>
    <row r="23" s="14" customFormat="1" ht="20" customHeight="1" spans="1:13">
      <c r="A23" s="7">
        <v>20</v>
      </c>
      <c r="B23" s="16" t="s">
        <v>134</v>
      </c>
      <c r="C23" s="16" t="s">
        <v>20</v>
      </c>
      <c r="D23" s="17">
        <v>32</v>
      </c>
      <c r="E23" s="16" t="s">
        <v>17</v>
      </c>
      <c r="F23" s="18" t="s">
        <v>57</v>
      </c>
      <c r="G23" s="19">
        <v>44763</v>
      </c>
      <c r="H23" s="19">
        <v>44768</v>
      </c>
      <c r="I23" s="15"/>
      <c r="J23" s="15"/>
      <c r="K23" s="15"/>
      <c r="L23" s="15">
        <v>700</v>
      </c>
      <c r="M23" s="7"/>
    </row>
    <row r="24" s="14" customFormat="1" ht="20" customHeight="1" spans="1:13">
      <c r="A24" s="7">
        <v>21</v>
      </c>
      <c r="B24" s="16" t="s">
        <v>135</v>
      </c>
      <c r="C24" s="16" t="s">
        <v>20</v>
      </c>
      <c r="D24" s="17">
        <v>43</v>
      </c>
      <c r="E24" s="16" t="s">
        <v>17</v>
      </c>
      <c r="F24" s="18" t="s">
        <v>57</v>
      </c>
      <c r="G24" s="19">
        <v>44763</v>
      </c>
      <c r="H24" s="19">
        <v>44768</v>
      </c>
      <c r="I24" s="15"/>
      <c r="J24" s="15"/>
      <c r="K24" s="15"/>
      <c r="L24" s="15">
        <v>700</v>
      </c>
      <c r="M24" s="7"/>
    </row>
    <row r="25" s="14" customFormat="1" ht="20" customHeight="1" spans="1:13">
      <c r="A25" s="7">
        <v>22</v>
      </c>
      <c r="B25" s="16" t="s">
        <v>136</v>
      </c>
      <c r="C25" s="16" t="s">
        <v>20</v>
      </c>
      <c r="D25" s="17">
        <v>51</v>
      </c>
      <c r="E25" s="16" t="s">
        <v>17</v>
      </c>
      <c r="F25" s="18" t="s">
        <v>57</v>
      </c>
      <c r="G25" s="19">
        <v>44763</v>
      </c>
      <c r="H25" s="19">
        <v>44768</v>
      </c>
      <c r="I25" s="15"/>
      <c r="J25" s="15"/>
      <c r="K25" s="15"/>
      <c r="L25" s="15">
        <v>700</v>
      </c>
      <c r="M25" s="7"/>
    </row>
    <row r="26" s="14" customFormat="1" ht="20" customHeight="1" spans="1:13">
      <c r="A26" s="7">
        <v>23</v>
      </c>
      <c r="B26" s="16" t="s">
        <v>137</v>
      </c>
      <c r="C26" s="16" t="s">
        <v>20</v>
      </c>
      <c r="D26" s="17">
        <v>44</v>
      </c>
      <c r="E26" s="16" t="s">
        <v>17</v>
      </c>
      <c r="F26" s="18" t="s">
        <v>57</v>
      </c>
      <c r="G26" s="19">
        <v>44763</v>
      </c>
      <c r="H26" s="19">
        <v>44768</v>
      </c>
      <c r="I26" s="15"/>
      <c r="J26" s="15"/>
      <c r="K26" s="15"/>
      <c r="L26" s="15">
        <v>700</v>
      </c>
      <c r="M26" s="7"/>
    </row>
    <row r="27" s="14" customFormat="1" ht="20" customHeight="1" spans="1:13">
      <c r="A27" s="7">
        <v>24</v>
      </c>
      <c r="B27" s="16" t="s">
        <v>138</v>
      </c>
      <c r="C27" s="16" t="s">
        <v>20</v>
      </c>
      <c r="D27" s="17">
        <v>43</v>
      </c>
      <c r="E27" s="16" t="s">
        <v>17</v>
      </c>
      <c r="F27" s="18" t="s">
        <v>57</v>
      </c>
      <c r="G27" s="19">
        <v>44763</v>
      </c>
      <c r="H27" s="19">
        <v>44768</v>
      </c>
      <c r="I27" s="15"/>
      <c r="J27" s="15"/>
      <c r="K27" s="15"/>
      <c r="L27" s="15">
        <v>700</v>
      </c>
      <c r="M27" s="7"/>
    </row>
    <row r="28" s="14" customFormat="1" ht="20" customHeight="1" spans="1:13">
      <c r="A28" s="7">
        <v>25</v>
      </c>
      <c r="B28" s="16" t="s">
        <v>139</v>
      </c>
      <c r="C28" s="16" t="s">
        <v>20</v>
      </c>
      <c r="D28" s="17">
        <v>44</v>
      </c>
      <c r="E28" s="16" t="s">
        <v>17</v>
      </c>
      <c r="F28" s="18" t="s">
        <v>57</v>
      </c>
      <c r="G28" s="19">
        <v>44763</v>
      </c>
      <c r="H28" s="19">
        <v>44768</v>
      </c>
      <c r="I28" s="15"/>
      <c r="J28" s="15"/>
      <c r="K28" s="15"/>
      <c r="L28" s="15">
        <v>700</v>
      </c>
      <c r="M28" s="7"/>
    </row>
    <row r="29" s="14" customFormat="1" ht="20" customHeight="1" spans="1:13">
      <c r="A29" s="7">
        <v>26</v>
      </c>
      <c r="B29" s="16" t="s">
        <v>140</v>
      </c>
      <c r="C29" s="16" t="s">
        <v>20</v>
      </c>
      <c r="D29" s="17">
        <v>46</v>
      </c>
      <c r="E29" s="16" t="s">
        <v>17</v>
      </c>
      <c r="F29" s="18" t="s">
        <v>57</v>
      </c>
      <c r="G29" s="19">
        <v>44763</v>
      </c>
      <c r="H29" s="19">
        <v>44768</v>
      </c>
      <c r="I29" s="15"/>
      <c r="J29" s="15"/>
      <c r="K29" s="15"/>
      <c r="L29" s="15">
        <v>700</v>
      </c>
      <c r="M29" s="7"/>
    </row>
    <row r="30" s="14" customFormat="1" ht="20" customHeight="1" spans="1:13">
      <c r="A30" s="7">
        <v>27</v>
      </c>
      <c r="B30" s="16" t="s">
        <v>141</v>
      </c>
      <c r="C30" s="16" t="s">
        <v>20</v>
      </c>
      <c r="D30" s="17">
        <v>47</v>
      </c>
      <c r="E30" s="16" t="s">
        <v>17</v>
      </c>
      <c r="F30" s="18" t="s">
        <v>57</v>
      </c>
      <c r="G30" s="19">
        <v>44763</v>
      </c>
      <c r="H30" s="19">
        <v>44768</v>
      </c>
      <c r="I30" s="15"/>
      <c r="J30" s="15"/>
      <c r="K30" s="15"/>
      <c r="L30" s="15">
        <v>700</v>
      </c>
      <c r="M30" s="7"/>
    </row>
    <row r="31" s="14" customFormat="1" ht="20" customHeight="1" spans="1:13">
      <c r="A31" s="7">
        <v>28</v>
      </c>
      <c r="B31" s="16" t="s">
        <v>142</v>
      </c>
      <c r="C31" s="16" t="s">
        <v>20</v>
      </c>
      <c r="D31" s="17">
        <v>44</v>
      </c>
      <c r="E31" s="16" t="s">
        <v>17</v>
      </c>
      <c r="F31" s="18" t="s">
        <v>57</v>
      </c>
      <c r="G31" s="19">
        <v>44763</v>
      </c>
      <c r="H31" s="19">
        <v>44768</v>
      </c>
      <c r="I31" s="15"/>
      <c r="J31" s="15"/>
      <c r="K31" s="15"/>
      <c r="L31" s="15">
        <v>700</v>
      </c>
      <c r="M31" s="7"/>
    </row>
    <row r="32" customFormat="1" ht="20" customHeight="1" spans="1:13">
      <c r="A32" s="7">
        <v>29</v>
      </c>
      <c r="B32" s="16" t="s">
        <v>143</v>
      </c>
      <c r="C32" s="16" t="s">
        <v>16</v>
      </c>
      <c r="D32" s="17">
        <v>33</v>
      </c>
      <c r="E32" s="16" t="s">
        <v>17</v>
      </c>
      <c r="F32" s="18" t="s">
        <v>57</v>
      </c>
      <c r="G32" s="19">
        <v>44763</v>
      </c>
      <c r="H32" s="19">
        <v>44768</v>
      </c>
      <c r="I32" s="15"/>
      <c r="J32" s="15"/>
      <c r="K32" s="15"/>
      <c r="L32" s="15">
        <v>700</v>
      </c>
      <c r="M32" s="20"/>
    </row>
    <row r="33" customFormat="1" ht="20" customHeight="1" spans="1:13">
      <c r="A33" s="7">
        <v>30</v>
      </c>
      <c r="B33" s="16" t="s">
        <v>144</v>
      </c>
      <c r="C33" s="16" t="s">
        <v>16</v>
      </c>
      <c r="D33" s="17">
        <v>16</v>
      </c>
      <c r="E33" s="16" t="s">
        <v>17</v>
      </c>
      <c r="F33" s="18" t="s">
        <v>57</v>
      </c>
      <c r="G33" s="19">
        <v>44763</v>
      </c>
      <c r="H33" s="19">
        <v>44768</v>
      </c>
      <c r="I33" s="15"/>
      <c r="J33" s="15"/>
      <c r="K33" s="15"/>
      <c r="L33" s="15">
        <v>700</v>
      </c>
      <c r="M33" s="20"/>
    </row>
    <row r="34" customFormat="1" ht="20" customHeight="1" spans="1:13">
      <c r="A34" s="7">
        <v>31</v>
      </c>
      <c r="B34" s="16" t="s">
        <v>145</v>
      </c>
      <c r="C34" s="16" t="s">
        <v>20</v>
      </c>
      <c r="D34" s="17">
        <v>43</v>
      </c>
      <c r="E34" s="16" t="s">
        <v>17</v>
      </c>
      <c r="F34" s="18" t="s">
        <v>57</v>
      </c>
      <c r="G34" s="19">
        <v>44763</v>
      </c>
      <c r="H34" s="19">
        <v>44768</v>
      </c>
      <c r="I34" s="15"/>
      <c r="J34" s="15"/>
      <c r="K34" s="15"/>
      <c r="L34" s="15">
        <v>700</v>
      </c>
      <c r="M34" s="20"/>
    </row>
    <row r="35" customFormat="1" ht="20" customHeight="1" spans="1:13">
      <c r="A35" s="7">
        <v>32</v>
      </c>
      <c r="B35" s="16" t="s">
        <v>146</v>
      </c>
      <c r="C35" s="16" t="s">
        <v>20</v>
      </c>
      <c r="D35" s="17">
        <v>20</v>
      </c>
      <c r="E35" s="16" t="s">
        <v>17</v>
      </c>
      <c r="F35" s="18" t="s">
        <v>57</v>
      </c>
      <c r="G35" s="19">
        <v>44763</v>
      </c>
      <c r="H35" s="19">
        <v>44768</v>
      </c>
      <c r="I35" s="15"/>
      <c r="J35" s="15"/>
      <c r="K35" s="15"/>
      <c r="L35" s="15">
        <v>700</v>
      </c>
      <c r="M35" s="20"/>
    </row>
    <row r="36" customFormat="1" ht="20" customHeight="1" spans="1:13">
      <c r="A36" s="7">
        <v>33</v>
      </c>
      <c r="B36" s="16" t="s">
        <v>147</v>
      </c>
      <c r="C36" s="16" t="s">
        <v>16</v>
      </c>
      <c r="D36" s="17">
        <v>17</v>
      </c>
      <c r="E36" s="16" t="s">
        <v>17</v>
      </c>
      <c r="F36" s="18" t="s">
        <v>57</v>
      </c>
      <c r="G36" s="19">
        <v>44763</v>
      </c>
      <c r="H36" s="19">
        <v>44768</v>
      </c>
      <c r="I36" s="15"/>
      <c r="J36" s="15"/>
      <c r="K36" s="15"/>
      <c r="L36" s="15">
        <v>700</v>
      </c>
      <c r="M36" s="20"/>
    </row>
    <row r="37" customFormat="1" ht="20" customHeight="1" spans="1:13">
      <c r="A37" s="7">
        <v>34</v>
      </c>
      <c r="B37" s="16" t="s">
        <v>148</v>
      </c>
      <c r="C37" s="16" t="s">
        <v>20</v>
      </c>
      <c r="D37" s="17">
        <v>44</v>
      </c>
      <c r="E37" s="16" t="s">
        <v>17</v>
      </c>
      <c r="F37" s="18" t="s">
        <v>57</v>
      </c>
      <c r="G37" s="19">
        <v>44763</v>
      </c>
      <c r="H37" s="19">
        <v>44768</v>
      </c>
      <c r="I37" s="15"/>
      <c r="J37" s="15"/>
      <c r="K37" s="15"/>
      <c r="L37" s="15">
        <v>700</v>
      </c>
      <c r="M37" s="20"/>
    </row>
    <row r="38" customFormat="1" ht="20" customHeight="1" spans="1:13">
      <c r="A38" s="7">
        <v>35</v>
      </c>
      <c r="B38" s="16" t="s">
        <v>149</v>
      </c>
      <c r="C38" s="16" t="s">
        <v>20</v>
      </c>
      <c r="D38" s="17">
        <v>32</v>
      </c>
      <c r="E38" s="16" t="s">
        <v>17</v>
      </c>
      <c r="F38" s="18" t="s">
        <v>57</v>
      </c>
      <c r="G38" s="19">
        <v>44763</v>
      </c>
      <c r="H38" s="19">
        <v>44768</v>
      </c>
      <c r="I38" s="15"/>
      <c r="J38" s="15"/>
      <c r="K38" s="15"/>
      <c r="L38" s="15">
        <v>700</v>
      </c>
      <c r="M38" s="20"/>
    </row>
    <row r="39" customFormat="1" ht="20" customHeight="1" spans="1:13">
      <c r="A39" s="7">
        <v>36</v>
      </c>
      <c r="B39" s="16" t="s">
        <v>150</v>
      </c>
      <c r="C39" s="16" t="s">
        <v>20</v>
      </c>
      <c r="D39" s="17">
        <v>39</v>
      </c>
      <c r="E39" s="16" t="s">
        <v>17</v>
      </c>
      <c r="F39" s="18" t="s">
        <v>57</v>
      </c>
      <c r="G39" s="19">
        <v>44763</v>
      </c>
      <c r="H39" s="19">
        <v>44768</v>
      </c>
      <c r="I39" s="15"/>
      <c r="J39" s="15"/>
      <c r="K39" s="15"/>
      <c r="L39" s="15">
        <v>700</v>
      </c>
      <c r="M39" s="20"/>
    </row>
    <row r="40" customFormat="1" ht="20" customHeight="1" spans="1:13">
      <c r="A40" s="7">
        <v>37</v>
      </c>
      <c r="B40" s="16" t="s">
        <v>151</v>
      </c>
      <c r="C40" s="16" t="s">
        <v>20</v>
      </c>
      <c r="D40" s="17">
        <v>45</v>
      </c>
      <c r="E40" s="16" t="s">
        <v>17</v>
      </c>
      <c r="F40" s="18" t="s">
        <v>57</v>
      </c>
      <c r="G40" s="19">
        <v>44763</v>
      </c>
      <c r="H40" s="19">
        <v>44768</v>
      </c>
      <c r="I40" s="15"/>
      <c r="J40" s="15"/>
      <c r="K40" s="15"/>
      <c r="L40" s="15">
        <v>700</v>
      </c>
      <c r="M40" s="20"/>
    </row>
    <row r="41" customFormat="1" ht="20" customHeight="1" spans="1:13">
      <c r="A41" s="7">
        <v>38</v>
      </c>
      <c r="B41" s="16" t="s">
        <v>152</v>
      </c>
      <c r="C41" s="16" t="s">
        <v>20</v>
      </c>
      <c r="D41" s="17">
        <v>17</v>
      </c>
      <c r="E41" s="16" t="s">
        <v>17</v>
      </c>
      <c r="F41" s="18" t="s">
        <v>57</v>
      </c>
      <c r="G41" s="19">
        <v>44763</v>
      </c>
      <c r="H41" s="19">
        <v>44768</v>
      </c>
      <c r="I41" s="15"/>
      <c r="J41" s="15"/>
      <c r="K41" s="15"/>
      <c r="L41" s="15">
        <v>700</v>
      </c>
      <c r="M41" s="20"/>
    </row>
    <row r="42" customFormat="1" ht="20" customHeight="1" spans="1:13">
      <c r="A42" s="7">
        <v>39</v>
      </c>
      <c r="B42" s="16" t="s">
        <v>153</v>
      </c>
      <c r="C42" s="16" t="s">
        <v>16</v>
      </c>
      <c r="D42" s="17">
        <v>19</v>
      </c>
      <c r="E42" s="16" t="s">
        <v>17</v>
      </c>
      <c r="F42" s="18" t="s">
        <v>57</v>
      </c>
      <c r="G42" s="19">
        <v>44763</v>
      </c>
      <c r="H42" s="19">
        <v>44768</v>
      </c>
      <c r="I42" s="15"/>
      <c r="J42" s="15"/>
      <c r="K42" s="15"/>
      <c r="L42" s="15">
        <v>700</v>
      </c>
      <c r="M42" s="20"/>
    </row>
    <row r="43" customFormat="1" ht="20" customHeight="1" spans="1:13">
      <c r="A43" s="7">
        <v>40</v>
      </c>
      <c r="B43" s="16" t="s">
        <v>154</v>
      </c>
      <c r="C43" s="16" t="s">
        <v>16</v>
      </c>
      <c r="D43" s="17">
        <v>23</v>
      </c>
      <c r="E43" s="16" t="s">
        <v>17</v>
      </c>
      <c r="F43" s="18" t="s">
        <v>57</v>
      </c>
      <c r="G43" s="19">
        <v>44763</v>
      </c>
      <c r="H43" s="19">
        <v>44768</v>
      </c>
      <c r="I43" s="15"/>
      <c r="J43" s="15"/>
      <c r="K43" s="15"/>
      <c r="L43" s="15">
        <v>700</v>
      </c>
      <c r="M43" s="20"/>
    </row>
    <row r="44" customFormat="1" ht="20" customHeight="1" spans="1:13">
      <c r="A44" s="7">
        <v>41</v>
      </c>
      <c r="B44" s="16" t="s">
        <v>155</v>
      </c>
      <c r="C44" s="16" t="s">
        <v>20</v>
      </c>
      <c r="D44" s="17">
        <v>48</v>
      </c>
      <c r="E44" s="16" t="s">
        <v>17</v>
      </c>
      <c r="F44" s="18" t="s">
        <v>57</v>
      </c>
      <c r="G44" s="19">
        <v>44763</v>
      </c>
      <c r="H44" s="19">
        <v>44768</v>
      </c>
      <c r="I44" s="15"/>
      <c r="J44" s="15"/>
      <c r="K44" s="15"/>
      <c r="L44" s="15">
        <v>700</v>
      </c>
      <c r="M44" s="20"/>
    </row>
    <row r="45" customFormat="1" ht="20" customHeight="1" spans="1:13">
      <c r="A45" s="7">
        <v>42</v>
      </c>
      <c r="B45" s="16" t="s">
        <v>156</v>
      </c>
      <c r="C45" s="16" t="s">
        <v>20</v>
      </c>
      <c r="D45" s="17">
        <v>43</v>
      </c>
      <c r="E45" s="16" t="s">
        <v>17</v>
      </c>
      <c r="F45" s="18" t="s">
        <v>57</v>
      </c>
      <c r="G45" s="19">
        <v>44763</v>
      </c>
      <c r="H45" s="19">
        <v>44768</v>
      </c>
      <c r="I45" s="15"/>
      <c r="J45" s="15"/>
      <c r="K45" s="15"/>
      <c r="L45" s="15">
        <v>700</v>
      </c>
      <c r="M45" s="20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opLeftCell="A34" workbookViewId="0">
      <selection activeCell="H14" sqref="H14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0" customHeight="1" spans="1:13">
      <c r="A4" s="13">
        <v>1</v>
      </c>
      <c r="B4" s="16" t="s">
        <v>157</v>
      </c>
      <c r="C4" s="16" t="s">
        <v>20</v>
      </c>
      <c r="D4" s="17">
        <v>34</v>
      </c>
      <c r="E4" s="16" t="s">
        <v>17</v>
      </c>
      <c r="F4" s="18" t="s">
        <v>57</v>
      </c>
      <c r="G4" s="19">
        <v>44791</v>
      </c>
      <c r="H4" s="19">
        <v>44796</v>
      </c>
      <c r="I4" s="13"/>
      <c r="J4" s="13"/>
      <c r="K4" s="13"/>
      <c r="L4" s="13">
        <v>700</v>
      </c>
      <c r="M4" s="13"/>
    </row>
    <row r="5" s="1" customFormat="1" ht="20" customHeight="1" spans="1:13">
      <c r="A5" s="13">
        <v>2</v>
      </c>
      <c r="B5" s="16" t="s">
        <v>158</v>
      </c>
      <c r="C5" s="16" t="s">
        <v>20</v>
      </c>
      <c r="D5" s="17">
        <v>18</v>
      </c>
      <c r="E5" s="16" t="s">
        <v>23</v>
      </c>
      <c r="F5" s="18" t="s">
        <v>57</v>
      </c>
      <c r="G5" s="19">
        <v>44791</v>
      </c>
      <c r="H5" s="19">
        <v>44796</v>
      </c>
      <c r="I5" s="13"/>
      <c r="J5" s="13"/>
      <c r="K5" s="13"/>
      <c r="L5" s="13">
        <v>700</v>
      </c>
      <c r="M5" s="13"/>
    </row>
    <row r="6" s="1" customFormat="1" ht="20" customHeight="1" spans="1:13">
      <c r="A6" s="13">
        <v>3</v>
      </c>
      <c r="B6" s="16" t="s">
        <v>159</v>
      </c>
      <c r="C6" s="16" t="s">
        <v>20</v>
      </c>
      <c r="D6" s="17">
        <v>40</v>
      </c>
      <c r="E6" s="16" t="s">
        <v>63</v>
      </c>
      <c r="F6" s="18" t="s">
        <v>57</v>
      </c>
      <c r="G6" s="19">
        <v>44791</v>
      </c>
      <c r="H6" s="19">
        <v>44796</v>
      </c>
      <c r="I6" s="13"/>
      <c r="J6" s="13"/>
      <c r="K6" s="13"/>
      <c r="L6" s="13">
        <v>700</v>
      </c>
      <c r="M6" s="13"/>
    </row>
    <row r="7" s="1" customFormat="1" ht="20" customHeight="1" spans="1:13">
      <c r="A7" s="13">
        <v>4</v>
      </c>
      <c r="B7" s="16" t="s">
        <v>160</v>
      </c>
      <c r="C7" s="16" t="s">
        <v>20</v>
      </c>
      <c r="D7" s="17">
        <v>23</v>
      </c>
      <c r="E7" s="16" t="s">
        <v>17</v>
      </c>
      <c r="F7" s="18" t="s">
        <v>57</v>
      </c>
      <c r="G7" s="19">
        <v>44791</v>
      </c>
      <c r="H7" s="19">
        <v>44796</v>
      </c>
      <c r="I7" s="13"/>
      <c r="J7" s="13"/>
      <c r="K7" s="13"/>
      <c r="L7" s="13">
        <v>700</v>
      </c>
      <c r="M7" s="13"/>
    </row>
    <row r="8" s="1" customFormat="1" ht="20" customHeight="1" spans="1:13">
      <c r="A8" s="13">
        <v>5</v>
      </c>
      <c r="B8" s="16" t="s">
        <v>161</v>
      </c>
      <c r="C8" s="16" t="s">
        <v>20</v>
      </c>
      <c r="D8" s="17">
        <v>18</v>
      </c>
      <c r="E8" s="16" t="s">
        <v>23</v>
      </c>
      <c r="F8" s="18" t="s">
        <v>57</v>
      </c>
      <c r="G8" s="19">
        <v>44791</v>
      </c>
      <c r="H8" s="19">
        <v>44796</v>
      </c>
      <c r="I8" s="13"/>
      <c r="J8" s="13"/>
      <c r="K8" s="13"/>
      <c r="L8" s="13">
        <v>700</v>
      </c>
      <c r="M8" s="13"/>
    </row>
    <row r="9" s="1" customFormat="1" ht="20" customHeight="1" spans="1:13">
      <c r="A9" s="13">
        <v>6</v>
      </c>
      <c r="B9" s="16" t="s">
        <v>162</v>
      </c>
      <c r="C9" s="16" t="s">
        <v>20</v>
      </c>
      <c r="D9" s="17">
        <v>18</v>
      </c>
      <c r="E9" s="16" t="s">
        <v>23</v>
      </c>
      <c r="F9" s="18" t="s">
        <v>57</v>
      </c>
      <c r="G9" s="19">
        <v>44791</v>
      </c>
      <c r="H9" s="19">
        <v>44796</v>
      </c>
      <c r="I9" s="13"/>
      <c r="J9" s="13"/>
      <c r="K9" s="13"/>
      <c r="L9" s="13">
        <v>700</v>
      </c>
      <c r="M9" s="13"/>
    </row>
    <row r="10" s="1" customFormat="1" ht="20" customHeight="1" spans="1:13">
      <c r="A10" s="13">
        <v>7</v>
      </c>
      <c r="B10" s="16" t="s">
        <v>163</v>
      </c>
      <c r="C10" s="16" t="s">
        <v>20</v>
      </c>
      <c r="D10" s="17">
        <v>29</v>
      </c>
      <c r="E10" s="16" t="s">
        <v>17</v>
      </c>
      <c r="F10" s="18" t="s">
        <v>57</v>
      </c>
      <c r="G10" s="19">
        <v>44791</v>
      </c>
      <c r="H10" s="19">
        <v>44796</v>
      </c>
      <c r="I10" s="13"/>
      <c r="J10" s="13"/>
      <c r="K10" s="13"/>
      <c r="L10" s="13">
        <v>700</v>
      </c>
      <c r="M10" s="13"/>
    </row>
    <row r="11" s="1" customFormat="1" ht="20" customHeight="1" spans="1:13">
      <c r="A11" s="13">
        <v>8</v>
      </c>
      <c r="B11" s="16" t="s">
        <v>164</v>
      </c>
      <c r="C11" s="16" t="s">
        <v>16</v>
      </c>
      <c r="D11" s="17">
        <v>53</v>
      </c>
      <c r="E11" s="16" t="s">
        <v>17</v>
      </c>
      <c r="F11" s="18" t="s">
        <v>57</v>
      </c>
      <c r="G11" s="19">
        <v>44791</v>
      </c>
      <c r="H11" s="19">
        <v>44796</v>
      </c>
      <c r="I11" s="13"/>
      <c r="J11" s="13"/>
      <c r="K11" s="13"/>
      <c r="L11" s="13">
        <v>700</v>
      </c>
      <c r="M11" s="13"/>
    </row>
    <row r="12" s="1" customFormat="1" ht="20" customHeight="1" spans="1:13">
      <c r="A12" s="13">
        <v>9</v>
      </c>
      <c r="B12" s="16" t="s">
        <v>165</v>
      </c>
      <c r="C12" s="16" t="s">
        <v>20</v>
      </c>
      <c r="D12" s="17">
        <v>35</v>
      </c>
      <c r="E12" s="16" t="s">
        <v>17</v>
      </c>
      <c r="F12" s="18" t="s">
        <v>57</v>
      </c>
      <c r="G12" s="19">
        <v>44791</v>
      </c>
      <c r="H12" s="19">
        <v>44796</v>
      </c>
      <c r="I12" s="13"/>
      <c r="J12" s="13"/>
      <c r="K12" s="13"/>
      <c r="L12" s="13">
        <v>700</v>
      </c>
      <c r="M12" s="13"/>
    </row>
    <row r="13" s="1" customFormat="1" ht="20" customHeight="1" spans="1:13">
      <c r="A13" s="13">
        <v>10</v>
      </c>
      <c r="B13" s="16" t="s">
        <v>166</v>
      </c>
      <c r="C13" s="16" t="s">
        <v>16</v>
      </c>
      <c r="D13" s="17">
        <v>59</v>
      </c>
      <c r="E13" s="16" t="s">
        <v>17</v>
      </c>
      <c r="F13" s="18" t="s">
        <v>57</v>
      </c>
      <c r="G13" s="19">
        <v>44791</v>
      </c>
      <c r="H13" s="19">
        <v>44796</v>
      </c>
      <c r="I13" s="13"/>
      <c r="J13" s="13"/>
      <c r="K13" s="13"/>
      <c r="L13" s="13">
        <v>700</v>
      </c>
      <c r="M13" s="13"/>
    </row>
    <row r="14" s="1" customFormat="1" ht="20" customHeight="1" spans="1:13">
      <c r="A14" s="13">
        <v>11</v>
      </c>
      <c r="B14" s="16" t="s">
        <v>167</v>
      </c>
      <c r="C14" s="16" t="s">
        <v>20</v>
      </c>
      <c r="D14" s="17">
        <v>35</v>
      </c>
      <c r="E14" s="16" t="s">
        <v>17</v>
      </c>
      <c r="F14" s="18" t="s">
        <v>57</v>
      </c>
      <c r="G14" s="19">
        <v>44791</v>
      </c>
      <c r="H14" s="19">
        <v>44796</v>
      </c>
      <c r="I14" s="13"/>
      <c r="J14" s="13"/>
      <c r="K14" s="13"/>
      <c r="L14" s="13">
        <v>700</v>
      </c>
      <c r="M14" s="13"/>
    </row>
    <row r="15" s="1" customFormat="1" ht="20" customHeight="1" spans="1:13">
      <c r="A15" s="13">
        <v>12</v>
      </c>
      <c r="B15" s="16" t="s">
        <v>168</v>
      </c>
      <c r="C15" s="16" t="s">
        <v>16</v>
      </c>
      <c r="D15" s="17">
        <v>33</v>
      </c>
      <c r="E15" s="16" t="s">
        <v>17</v>
      </c>
      <c r="F15" s="18" t="s">
        <v>57</v>
      </c>
      <c r="G15" s="19">
        <v>44791</v>
      </c>
      <c r="H15" s="19">
        <v>44796</v>
      </c>
      <c r="I15" s="13"/>
      <c r="J15" s="13"/>
      <c r="K15" s="13"/>
      <c r="L15" s="13">
        <v>700</v>
      </c>
      <c r="M15" s="13"/>
    </row>
    <row r="16" s="1" customFormat="1" ht="20" customHeight="1" spans="1:13">
      <c r="A16" s="13">
        <v>13</v>
      </c>
      <c r="B16" s="16" t="s">
        <v>169</v>
      </c>
      <c r="C16" s="16" t="s">
        <v>20</v>
      </c>
      <c r="D16" s="17">
        <v>36</v>
      </c>
      <c r="E16" s="16" t="s">
        <v>17</v>
      </c>
      <c r="F16" s="18" t="s">
        <v>57</v>
      </c>
      <c r="G16" s="19">
        <v>44791</v>
      </c>
      <c r="H16" s="19">
        <v>44796</v>
      </c>
      <c r="I16" s="13"/>
      <c r="J16" s="13"/>
      <c r="K16" s="13"/>
      <c r="L16" s="13">
        <v>700</v>
      </c>
      <c r="M16" s="13"/>
    </row>
    <row r="17" s="1" customFormat="1" ht="20" customHeight="1" spans="1:13">
      <c r="A17" s="13">
        <v>14</v>
      </c>
      <c r="B17" s="16" t="s">
        <v>170</v>
      </c>
      <c r="C17" s="16" t="s">
        <v>20</v>
      </c>
      <c r="D17" s="17">
        <v>26</v>
      </c>
      <c r="E17" s="16" t="s">
        <v>23</v>
      </c>
      <c r="F17" s="18" t="s">
        <v>57</v>
      </c>
      <c r="G17" s="19">
        <v>44791</v>
      </c>
      <c r="H17" s="19">
        <v>44796</v>
      </c>
      <c r="I17" s="13"/>
      <c r="J17" s="13"/>
      <c r="K17" s="13"/>
      <c r="L17" s="13">
        <v>700</v>
      </c>
      <c r="M17" s="13"/>
    </row>
    <row r="18" s="1" customFormat="1" ht="20" customHeight="1" spans="1:13">
      <c r="A18" s="13">
        <v>15</v>
      </c>
      <c r="B18" s="16" t="s">
        <v>171</v>
      </c>
      <c r="C18" s="16" t="s">
        <v>16</v>
      </c>
      <c r="D18" s="17">
        <v>59</v>
      </c>
      <c r="E18" s="16" t="s">
        <v>17</v>
      </c>
      <c r="F18" s="18" t="s">
        <v>57</v>
      </c>
      <c r="G18" s="19">
        <v>44791</v>
      </c>
      <c r="H18" s="19">
        <v>44796</v>
      </c>
      <c r="I18" s="13"/>
      <c r="J18" s="13"/>
      <c r="K18" s="13"/>
      <c r="L18" s="13">
        <v>700</v>
      </c>
      <c r="M18" s="13"/>
    </row>
    <row r="19" s="1" customFormat="1" ht="20" customHeight="1" spans="1:13">
      <c r="A19" s="13">
        <v>16</v>
      </c>
      <c r="B19" s="16" t="s">
        <v>172</v>
      </c>
      <c r="C19" s="16" t="s">
        <v>16</v>
      </c>
      <c r="D19" s="17">
        <v>52</v>
      </c>
      <c r="E19" s="16" t="s">
        <v>23</v>
      </c>
      <c r="F19" s="18" t="s">
        <v>57</v>
      </c>
      <c r="G19" s="19">
        <v>44791</v>
      </c>
      <c r="H19" s="19">
        <v>44796</v>
      </c>
      <c r="I19" s="13"/>
      <c r="J19" s="13"/>
      <c r="K19" s="13"/>
      <c r="L19" s="13">
        <v>700</v>
      </c>
      <c r="M19" s="13"/>
    </row>
    <row r="20" s="1" customFormat="1" ht="20" customHeight="1" spans="1:13">
      <c r="A20" s="13">
        <v>17</v>
      </c>
      <c r="B20" s="16" t="s">
        <v>173</v>
      </c>
      <c r="C20" s="16" t="s">
        <v>20</v>
      </c>
      <c r="D20" s="17">
        <v>31</v>
      </c>
      <c r="E20" s="16" t="s">
        <v>63</v>
      </c>
      <c r="F20" s="18" t="s">
        <v>57</v>
      </c>
      <c r="G20" s="19">
        <v>44791</v>
      </c>
      <c r="H20" s="19">
        <v>44796</v>
      </c>
      <c r="I20" s="13"/>
      <c r="J20" s="13"/>
      <c r="K20" s="13"/>
      <c r="L20" s="13">
        <v>700</v>
      </c>
      <c r="M20" s="13"/>
    </row>
    <row r="21" s="1" customFormat="1" ht="20" customHeight="1" spans="1:13">
      <c r="A21" s="13">
        <v>18</v>
      </c>
      <c r="B21" s="16" t="s">
        <v>174</v>
      </c>
      <c r="C21" s="16" t="s">
        <v>16</v>
      </c>
      <c r="D21" s="17">
        <v>59</v>
      </c>
      <c r="E21" s="16" t="s">
        <v>17</v>
      </c>
      <c r="F21" s="18" t="s">
        <v>57</v>
      </c>
      <c r="G21" s="19">
        <v>44791</v>
      </c>
      <c r="H21" s="19">
        <v>44796</v>
      </c>
      <c r="I21" s="13"/>
      <c r="J21" s="13"/>
      <c r="K21" s="13"/>
      <c r="L21" s="13">
        <v>700</v>
      </c>
      <c r="M21" s="13"/>
    </row>
    <row r="22" s="1" customFormat="1" ht="20" customHeight="1" spans="1:13">
      <c r="A22" s="13">
        <v>19</v>
      </c>
      <c r="B22" s="16" t="s">
        <v>175</v>
      </c>
      <c r="C22" s="16" t="s">
        <v>20</v>
      </c>
      <c r="D22" s="17">
        <v>56</v>
      </c>
      <c r="E22" s="16" t="s">
        <v>17</v>
      </c>
      <c r="F22" s="18" t="s">
        <v>57</v>
      </c>
      <c r="G22" s="19">
        <v>44791</v>
      </c>
      <c r="H22" s="19">
        <v>44796</v>
      </c>
      <c r="I22" s="13"/>
      <c r="J22" s="13"/>
      <c r="K22" s="13"/>
      <c r="L22" s="13">
        <v>700</v>
      </c>
      <c r="M22" s="13"/>
    </row>
    <row r="23" s="1" customFormat="1" ht="20" customHeight="1" spans="1:13">
      <c r="A23" s="13">
        <v>20</v>
      </c>
      <c r="B23" s="16" t="s">
        <v>176</v>
      </c>
      <c r="C23" s="16" t="s">
        <v>16</v>
      </c>
      <c r="D23" s="17">
        <v>59</v>
      </c>
      <c r="E23" s="16" t="s">
        <v>17</v>
      </c>
      <c r="F23" s="18" t="s">
        <v>57</v>
      </c>
      <c r="G23" s="19">
        <v>44791</v>
      </c>
      <c r="H23" s="19">
        <v>44796</v>
      </c>
      <c r="I23" s="13"/>
      <c r="J23" s="13"/>
      <c r="K23" s="13"/>
      <c r="L23" s="13">
        <v>700</v>
      </c>
      <c r="M23" s="13"/>
    </row>
    <row r="24" s="1" customFormat="1" ht="20" customHeight="1" spans="1:13">
      <c r="A24" s="13">
        <v>21</v>
      </c>
      <c r="B24" s="16" t="s">
        <v>177</v>
      </c>
      <c r="C24" s="16" t="s">
        <v>16</v>
      </c>
      <c r="D24" s="17">
        <v>53</v>
      </c>
      <c r="E24" s="16" t="s">
        <v>17</v>
      </c>
      <c r="F24" s="18" t="s">
        <v>57</v>
      </c>
      <c r="G24" s="19">
        <v>44791</v>
      </c>
      <c r="H24" s="19">
        <v>44796</v>
      </c>
      <c r="I24" s="13"/>
      <c r="J24" s="13"/>
      <c r="K24" s="13"/>
      <c r="L24" s="13">
        <v>700</v>
      </c>
      <c r="M24" s="13"/>
    </row>
    <row r="25" s="1" customFormat="1" ht="20" customHeight="1" spans="1:13">
      <c r="A25" s="13">
        <v>22</v>
      </c>
      <c r="B25" s="16" t="s">
        <v>178</v>
      </c>
      <c r="C25" s="16" t="s">
        <v>16</v>
      </c>
      <c r="D25" s="17">
        <v>54</v>
      </c>
      <c r="E25" s="16" t="s">
        <v>17</v>
      </c>
      <c r="F25" s="18" t="s">
        <v>57</v>
      </c>
      <c r="G25" s="19">
        <v>44791</v>
      </c>
      <c r="H25" s="19">
        <v>44796</v>
      </c>
      <c r="I25" s="13"/>
      <c r="J25" s="13"/>
      <c r="K25" s="13"/>
      <c r="L25" s="13">
        <v>700</v>
      </c>
      <c r="M25" s="13"/>
    </row>
    <row r="26" s="1" customFormat="1" ht="20" customHeight="1" spans="1:13">
      <c r="A26" s="13">
        <v>23</v>
      </c>
      <c r="B26" s="16" t="s">
        <v>179</v>
      </c>
      <c r="C26" s="16" t="s">
        <v>16</v>
      </c>
      <c r="D26" s="17">
        <v>31</v>
      </c>
      <c r="E26" s="16" t="s">
        <v>17</v>
      </c>
      <c r="F26" s="18" t="s">
        <v>57</v>
      </c>
      <c r="G26" s="19">
        <v>44791</v>
      </c>
      <c r="H26" s="19">
        <v>44796</v>
      </c>
      <c r="I26" s="13"/>
      <c r="J26" s="13"/>
      <c r="K26" s="13"/>
      <c r="L26" s="13">
        <v>700</v>
      </c>
      <c r="M26" s="13"/>
    </row>
    <row r="27" s="1" customFormat="1" ht="20" customHeight="1" spans="1:13">
      <c r="A27" s="13">
        <v>24</v>
      </c>
      <c r="B27" s="16" t="s">
        <v>180</v>
      </c>
      <c r="C27" s="16" t="s">
        <v>20</v>
      </c>
      <c r="D27" s="17">
        <v>17</v>
      </c>
      <c r="E27" s="16" t="s">
        <v>17</v>
      </c>
      <c r="F27" s="18" t="s">
        <v>57</v>
      </c>
      <c r="G27" s="19">
        <v>44791</v>
      </c>
      <c r="H27" s="19">
        <v>44796</v>
      </c>
      <c r="I27" s="13"/>
      <c r="J27" s="13"/>
      <c r="K27" s="13"/>
      <c r="L27" s="13">
        <v>700</v>
      </c>
      <c r="M27" s="13"/>
    </row>
    <row r="28" s="1" customFormat="1" ht="20" customHeight="1" spans="1:13">
      <c r="A28" s="13">
        <v>25</v>
      </c>
      <c r="B28" s="16" t="s">
        <v>181</v>
      </c>
      <c r="C28" s="16" t="s">
        <v>16</v>
      </c>
      <c r="D28" s="17">
        <v>17</v>
      </c>
      <c r="E28" s="16" t="s">
        <v>17</v>
      </c>
      <c r="F28" s="18" t="s">
        <v>57</v>
      </c>
      <c r="G28" s="19">
        <v>44791</v>
      </c>
      <c r="H28" s="19">
        <v>44796</v>
      </c>
      <c r="I28" s="13"/>
      <c r="J28" s="13"/>
      <c r="K28" s="13"/>
      <c r="L28" s="13">
        <v>700</v>
      </c>
      <c r="M28" s="13"/>
    </row>
    <row r="29" s="1" customFormat="1" ht="20" customHeight="1" spans="1:13">
      <c r="A29" s="13">
        <v>26</v>
      </c>
      <c r="B29" s="16" t="s">
        <v>182</v>
      </c>
      <c r="C29" s="16" t="s">
        <v>16</v>
      </c>
      <c r="D29" s="17">
        <v>26</v>
      </c>
      <c r="E29" s="16" t="s">
        <v>17</v>
      </c>
      <c r="F29" s="18" t="s">
        <v>57</v>
      </c>
      <c r="G29" s="19">
        <v>44791</v>
      </c>
      <c r="H29" s="19">
        <v>44796</v>
      </c>
      <c r="I29" s="13"/>
      <c r="J29" s="13"/>
      <c r="K29" s="13"/>
      <c r="L29" s="13">
        <v>700</v>
      </c>
      <c r="M29" s="13"/>
    </row>
    <row r="30" s="1" customFormat="1" ht="20" customHeight="1" spans="1:13">
      <c r="A30" s="13">
        <v>27</v>
      </c>
      <c r="B30" s="16" t="s">
        <v>183</v>
      </c>
      <c r="C30" s="16" t="s">
        <v>16</v>
      </c>
      <c r="D30" s="17">
        <v>24</v>
      </c>
      <c r="E30" s="16" t="s">
        <v>17</v>
      </c>
      <c r="F30" s="18" t="s">
        <v>57</v>
      </c>
      <c r="G30" s="19">
        <v>44791</v>
      </c>
      <c r="H30" s="19">
        <v>44796</v>
      </c>
      <c r="I30" s="13"/>
      <c r="J30" s="13"/>
      <c r="K30" s="13"/>
      <c r="L30" s="13">
        <v>700</v>
      </c>
      <c r="M30" s="13"/>
    </row>
    <row r="31" s="1" customFormat="1" ht="20" customHeight="1" spans="1:13">
      <c r="A31" s="13">
        <v>28</v>
      </c>
      <c r="B31" s="16" t="s">
        <v>184</v>
      </c>
      <c r="C31" s="16" t="s">
        <v>16</v>
      </c>
      <c r="D31" s="17">
        <v>59</v>
      </c>
      <c r="E31" s="16" t="s">
        <v>17</v>
      </c>
      <c r="F31" s="18" t="s">
        <v>57</v>
      </c>
      <c r="G31" s="19">
        <v>44791</v>
      </c>
      <c r="H31" s="19">
        <v>44796</v>
      </c>
      <c r="I31" s="13"/>
      <c r="J31" s="13"/>
      <c r="K31" s="13"/>
      <c r="L31" s="13">
        <v>700</v>
      </c>
      <c r="M31" s="13"/>
    </row>
    <row r="32" s="1" customFormat="1" ht="20" customHeight="1" spans="1:13">
      <c r="A32" s="13">
        <v>29</v>
      </c>
      <c r="B32" s="16" t="s">
        <v>185</v>
      </c>
      <c r="C32" s="16" t="s">
        <v>20</v>
      </c>
      <c r="D32" s="17">
        <v>39</v>
      </c>
      <c r="E32" s="16" t="s">
        <v>17</v>
      </c>
      <c r="F32" s="18" t="s">
        <v>57</v>
      </c>
      <c r="G32" s="19">
        <v>44791</v>
      </c>
      <c r="H32" s="19">
        <v>44796</v>
      </c>
      <c r="I32" s="13"/>
      <c r="J32" s="13"/>
      <c r="K32" s="13"/>
      <c r="L32" s="13">
        <v>700</v>
      </c>
      <c r="M32" s="13"/>
    </row>
    <row r="33" s="1" customFormat="1" ht="20" customHeight="1" spans="1:13">
      <c r="A33" s="13">
        <v>30</v>
      </c>
      <c r="B33" s="16" t="s">
        <v>186</v>
      </c>
      <c r="C33" s="16" t="s">
        <v>20</v>
      </c>
      <c r="D33" s="17">
        <v>48</v>
      </c>
      <c r="E33" s="16" t="s">
        <v>17</v>
      </c>
      <c r="F33" s="18" t="s">
        <v>57</v>
      </c>
      <c r="G33" s="19">
        <v>44791</v>
      </c>
      <c r="H33" s="19">
        <v>44796</v>
      </c>
      <c r="I33" s="13"/>
      <c r="J33" s="13"/>
      <c r="K33" s="13"/>
      <c r="L33" s="13">
        <v>700</v>
      </c>
      <c r="M33" s="13"/>
    </row>
    <row r="34" s="1" customFormat="1" ht="20" customHeight="1" spans="1:13">
      <c r="A34" s="13">
        <v>31</v>
      </c>
      <c r="B34" s="16" t="s">
        <v>187</v>
      </c>
      <c r="C34" s="16" t="s">
        <v>16</v>
      </c>
      <c r="D34" s="17">
        <v>56</v>
      </c>
      <c r="E34" s="16" t="s">
        <v>17</v>
      </c>
      <c r="F34" s="18" t="s">
        <v>57</v>
      </c>
      <c r="G34" s="19">
        <v>44791</v>
      </c>
      <c r="H34" s="19">
        <v>44796</v>
      </c>
      <c r="I34" s="13"/>
      <c r="J34" s="13"/>
      <c r="K34" s="13"/>
      <c r="L34" s="13">
        <v>700</v>
      </c>
      <c r="M34" s="13"/>
    </row>
    <row r="35" s="1" customFormat="1" ht="20" customHeight="1" spans="1:13">
      <c r="A35" s="13">
        <v>32</v>
      </c>
      <c r="B35" s="16" t="s">
        <v>188</v>
      </c>
      <c r="C35" s="16" t="s">
        <v>16</v>
      </c>
      <c r="D35" s="17">
        <v>58</v>
      </c>
      <c r="E35" s="16" t="s">
        <v>17</v>
      </c>
      <c r="F35" s="18" t="s">
        <v>57</v>
      </c>
      <c r="G35" s="19">
        <v>44791</v>
      </c>
      <c r="H35" s="19">
        <v>44796</v>
      </c>
      <c r="I35" s="13"/>
      <c r="J35" s="13"/>
      <c r="K35" s="13"/>
      <c r="L35" s="13">
        <v>700</v>
      </c>
      <c r="M35" s="13"/>
    </row>
    <row r="36" s="1" customFormat="1" ht="20" customHeight="1" spans="1:13">
      <c r="A36" s="13">
        <v>33</v>
      </c>
      <c r="B36" s="16" t="s">
        <v>189</v>
      </c>
      <c r="C36" s="16" t="s">
        <v>16</v>
      </c>
      <c r="D36" s="17">
        <v>22</v>
      </c>
      <c r="E36" s="16" t="s">
        <v>17</v>
      </c>
      <c r="F36" s="18" t="s">
        <v>57</v>
      </c>
      <c r="G36" s="19">
        <v>44791</v>
      </c>
      <c r="H36" s="19">
        <v>44796</v>
      </c>
      <c r="I36" s="13"/>
      <c r="J36" s="13"/>
      <c r="K36" s="13"/>
      <c r="L36" s="13">
        <v>700</v>
      </c>
      <c r="M36" s="13"/>
    </row>
    <row r="37" s="1" customFormat="1" ht="20" customHeight="1" spans="1:13">
      <c r="A37" s="13">
        <v>34</v>
      </c>
      <c r="B37" s="16" t="s">
        <v>190</v>
      </c>
      <c r="C37" s="16" t="s">
        <v>16</v>
      </c>
      <c r="D37" s="17">
        <f>2022-1998</f>
        <v>24</v>
      </c>
      <c r="E37" s="16" t="s">
        <v>17</v>
      </c>
      <c r="F37" s="18" t="s">
        <v>57</v>
      </c>
      <c r="G37" s="19">
        <v>44791</v>
      </c>
      <c r="H37" s="19">
        <v>44796</v>
      </c>
      <c r="I37" s="13"/>
      <c r="J37" s="13"/>
      <c r="K37" s="13"/>
      <c r="L37" s="13">
        <v>700</v>
      </c>
      <c r="M37" s="13"/>
    </row>
    <row r="38" s="1" customFormat="1" ht="20" customHeight="1" spans="1:13">
      <c r="A38" s="13">
        <v>35</v>
      </c>
      <c r="B38" s="16" t="s">
        <v>191</v>
      </c>
      <c r="C38" s="16" t="s">
        <v>16</v>
      </c>
      <c r="D38" s="17">
        <f>2022-2004</f>
        <v>18</v>
      </c>
      <c r="E38" s="16" t="s">
        <v>17</v>
      </c>
      <c r="F38" s="18" t="s">
        <v>57</v>
      </c>
      <c r="G38" s="19">
        <v>44791</v>
      </c>
      <c r="H38" s="19">
        <v>44796</v>
      </c>
      <c r="I38" s="13"/>
      <c r="J38" s="13"/>
      <c r="K38" s="13"/>
      <c r="L38" s="13">
        <v>700</v>
      </c>
      <c r="M38" s="13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opLeftCell="A43" workbookViewId="0">
      <selection activeCell="H15" sqref="H15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4" customFormat="1" ht="18" customHeight="1" spans="1:13">
      <c r="A4" s="7">
        <v>1</v>
      </c>
      <c r="B4" s="8" t="s">
        <v>192</v>
      </c>
      <c r="C4" s="8" t="s">
        <v>20</v>
      </c>
      <c r="D4" s="9">
        <f>2022-1974</f>
        <v>48</v>
      </c>
      <c r="E4" s="10" t="s">
        <v>23</v>
      </c>
      <c r="F4" s="10" t="s">
        <v>193</v>
      </c>
      <c r="G4" s="11">
        <v>44770</v>
      </c>
      <c r="H4" s="11">
        <v>44775</v>
      </c>
      <c r="I4" s="15"/>
      <c r="J4" s="15"/>
      <c r="K4" s="15"/>
      <c r="L4" s="15">
        <v>700</v>
      </c>
      <c r="M4" s="7"/>
    </row>
    <row r="5" s="14" customFormat="1" ht="18" customHeight="1" spans="1:13">
      <c r="A5" s="7">
        <v>2</v>
      </c>
      <c r="B5" s="8" t="s">
        <v>194</v>
      </c>
      <c r="C5" s="10" t="s">
        <v>16</v>
      </c>
      <c r="D5" s="9">
        <f>2022-2004</f>
        <v>18</v>
      </c>
      <c r="E5" s="10" t="s">
        <v>63</v>
      </c>
      <c r="F5" s="10" t="s">
        <v>193</v>
      </c>
      <c r="G5" s="11">
        <v>44770</v>
      </c>
      <c r="H5" s="11">
        <v>44775</v>
      </c>
      <c r="I5" s="15"/>
      <c r="J5" s="15"/>
      <c r="K5" s="15"/>
      <c r="L5" s="15">
        <v>700</v>
      </c>
      <c r="M5" s="7"/>
    </row>
    <row r="6" s="14" customFormat="1" ht="18" customHeight="1" spans="1:13">
      <c r="A6" s="7">
        <v>3</v>
      </c>
      <c r="B6" s="8" t="s">
        <v>195</v>
      </c>
      <c r="C6" s="10" t="s">
        <v>20</v>
      </c>
      <c r="D6" s="9">
        <v>17</v>
      </c>
      <c r="E6" s="10" t="s">
        <v>23</v>
      </c>
      <c r="F6" s="10" t="s">
        <v>193</v>
      </c>
      <c r="G6" s="11">
        <v>44770</v>
      </c>
      <c r="H6" s="11">
        <v>44775</v>
      </c>
      <c r="I6" s="15"/>
      <c r="J6" s="15"/>
      <c r="K6" s="15"/>
      <c r="L6" s="15">
        <v>700</v>
      </c>
      <c r="M6" s="7"/>
    </row>
    <row r="7" s="14" customFormat="1" ht="18" customHeight="1" spans="1:13">
      <c r="A7" s="7">
        <v>4</v>
      </c>
      <c r="B7" s="10" t="s">
        <v>196</v>
      </c>
      <c r="C7" s="10" t="s">
        <v>20</v>
      </c>
      <c r="D7" s="9">
        <f>2022-1985</f>
        <v>37</v>
      </c>
      <c r="E7" s="10" t="s">
        <v>63</v>
      </c>
      <c r="F7" s="10" t="s">
        <v>193</v>
      </c>
      <c r="G7" s="11">
        <v>44770</v>
      </c>
      <c r="H7" s="11">
        <v>44775</v>
      </c>
      <c r="I7" s="15"/>
      <c r="J7" s="15"/>
      <c r="K7" s="15"/>
      <c r="L7" s="15">
        <v>700</v>
      </c>
      <c r="M7" s="7"/>
    </row>
    <row r="8" s="14" customFormat="1" ht="18" customHeight="1" spans="1:13">
      <c r="A8" s="7">
        <v>5</v>
      </c>
      <c r="B8" s="8" t="s">
        <v>197</v>
      </c>
      <c r="C8" s="10" t="s">
        <v>16</v>
      </c>
      <c r="D8" s="9">
        <v>18</v>
      </c>
      <c r="E8" s="10" t="s">
        <v>23</v>
      </c>
      <c r="F8" s="10" t="s">
        <v>193</v>
      </c>
      <c r="G8" s="11">
        <v>44770</v>
      </c>
      <c r="H8" s="11">
        <v>44775</v>
      </c>
      <c r="I8" s="15"/>
      <c r="J8" s="15"/>
      <c r="K8" s="15"/>
      <c r="L8" s="15">
        <v>700</v>
      </c>
      <c r="M8" s="7"/>
    </row>
    <row r="9" s="14" customFormat="1" ht="18" customHeight="1" spans="1:13">
      <c r="A9" s="7">
        <v>6</v>
      </c>
      <c r="B9" s="8" t="s">
        <v>198</v>
      </c>
      <c r="C9" s="8" t="s">
        <v>16</v>
      </c>
      <c r="D9" s="9">
        <v>19</v>
      </c>
      <c r="E9" s="10" t="s">
        <v>23</v>
      </c>
      <c r="F9" s="10" t="s">
        <v>193</v>
      </c>
      <c r="G9" s="11">
        <v>44770</v>
      </c>
      <c r="H9" s="11">
        <v>44775</v>
      </c>
      <c r="I9" s="15"/>
      <c r="J9" s="15"/>
      <c r="K9" s="15"/>
      <c r="L9" s="15">
        <v>700</v>
      </c>
      <c r="M9" s="7"/>
    </row>
    <row r="10" s="14" customFormat="1" ht="18" customHeight="1" spans="1:13">
      <c r="A10" s="7">
        <v>7</v>
      </c>
      <c r="B10" s="8" t="s">
        <v>199</v>
      </c>
      <c r="C10" s="10" t="s">
        <v>16</v>
      </c>
      <c r="D10" s="9">
        <f>2022-1993</f>
        <v>29</v>
      </c>
      <c r="E10" s="10" t="s">
        <v>23</v>
      </c>
      <c r="F10" s="10" t="s">
        <v>193</v>
      </c>
      <c r="G10" s="11">
        <v>44770</v>
      </c>
      <c r="H10" s="11">
        <v>44775</v>
      </c>
      <c r="I10" s="15"/>
      <c r="J10" s="15"/>
      <c r="K10" s="15"/>
      <c r="L10" s="15">
        <v>700</v>
      </c>
      <c r="M10" s="7"/>
    </row>
    <row r="11" s="14" customFormat="1" ht="18" customHeight="1" spans="1:13">
      <c r="A11" s="7">
        <v>8</v>
      </c>
      <c r="B11" s="8" t="s">
        <v>200</v>
      </c>
      <c r="C11" s="10" t="s">
        <v>16</v>
      </c>
      <c r="D11" s="9">
        <v>19</v>
      </c>
      <c r="E11" s="10" t="s">
        <v>17</v>
      </c>
      <c r="F11" s="10" t="s">
        <v>193</v>
      </c>
      <c r="G11" s="11">
        <v>44770</v>
      </c>
      <c r="H11" s="11">
        <v>44775</v>
      </c>
      <c r="I11" s="15"/>
      <c r="J11" s="15"/>
      <c r="K11" s="15"/>
      <c r="L11" s="15">
        <v>700</v>
      </c>
      <c r="M11" s="7"/>
    </row>
    <row r="12" s="14" customFormat="1" ht="18" customHeight="1" spans="1:13">
      <c r="A12" s="7">
        <v>9</v>
      </c>
      <c r="B12" s="8" t="s">
        <v>201</v>
      </c>
      <c r="C12" s="10" t="s">
        <v>16</v>
      </c>
      <c r="D12" s="9">
        <v>20</v>
      </c>
      <c r="E12" s="10" t="s">
        <v>17</v>
      </c>
      <c r="F12" s="10" t="s">
        <v>193</v>
      </c>
      <c r="G12" s="11">
        <v>44770</v>
      </c>
      <c r="H12" s="11">
        <v>44775</v>
      </c>
      <c r="I12" s="15"/>
      <c r="J12" s="15"/>
      <c r="K12" s="15"/>
      <c r="L12" s="15">
        <v>700</v>
      </c>
      <c r="M12" s="7"/>
    </row>
    <row r="13" s="14" customFormat="1" ht="18" customHeight="1" spans="1:13">
      <c r="A13" s="7">
        <v>10</v>
      </c>
      <c r="B13" s="8" t="s">
        <v>202</v>
      </c>
      <c r="C13" s="10" t="s">
        <v>20</v>
      </c>
      <c r="D13" s="9">
        <v>17</v>
      </c>
      <c r="E13" s="10" t="s">
        <v>23</v>
      </c>
      <c r="F13" s="10" t="s">
        <v>193</v>
      </c>
      <c r="G13" s="11">
        <v>44770</v>
      </c>
      <c r="H13" s="11">
        <v>44775</v>
      </c>
      <c r="I13" s="15"/>
      <c r="J13" s="15"/>
      <c r="K13" s="15"/>
      <c r="L13" s="15">
        <v>700</v>
      </c>
      <c r="M13" s="7"/>
    </row>
    <row r="14" s="14" customFormat="1" ht="18" customHeight="1" spans="1:13">
      <c r="A14" s="7">
        <v>11</v>
      </c>
      <c r="B14" s="8" t="s">
        <v>203</v>
      </c>
      <c r="C14" s="10" t="s">
        <v>16</v>
      </c>
      <c r="D14" s="9">
        <f>2022-1981</f>
        <v>41</v>
      </c>
      <c r="E14" s="10" t="s">
        <v>23</v>
      </c>
      <c r="F14" s="10" t="s">
        <v>193</v>
      </c>
      <c r="G14" s="11">
        <v>44770</v>
      </c>
      <c r="H14" s="11">
        <v>44775</v>
      </c>
      <c r="I14" s="15"/>
      <c r="J14" s="15"/>
      <c r="K14" s="15"/>
      <c r="L14" s="15">
        <v>700</v>
      </c>
      <c r="M14" s="7"/>
    </row>
    <row r="15" s="14" customFormat="1" ht="18" customHeight="1" spans="1:13">
      <c r="A15" s="7">
        <v>12</v>
      </c>
      <c r="B15" s="8" t="s">
        <v>204</v>
      </c>
      <c r="C15" s="10" t="s">
        <v>20</v>
      </c>
      <c r="D15" s="9">
        <f>2022-1988</f>
        <v>34</v>
      </c>
      <c r="E15" s="10" t="s">
        <v>23</v>
      </c>
      <c r="F15" s="10" t="s">
        <v>193</v>
      </c>
      <c r="G15" s="11">
        <v>44770</v>
      </c>
      <c r="H15" s="11">
        <v>44775</v>
      </c>
      <c r="I15" s="15"/>
      <c r="J15" s="15"/>
      <c r="K15" s="15"/>
      <c r="L15" s="15">
        <v>700</v>
      </c>
      <c r="M15" s="7"/>
    </row>
    <row r="16" s="14" customFormat="1" ht="18" customHeight="1" spans="1:13">
      <c r="A16" s="7">
        <v>13</v>
      </c>
      <c r="B16" s="8" t="s">
        <v>205</v>
      </c>
      <c r="C16" s="10" t="s">
        <v>20</v>
      </c>
      <c r="D16" s="9">
        <v>31</v>
      </c>
      <c r="E16" s="10" t="s">
        <v>17</v>
      </c>
      <c r="F16" s="10" t="s">
        <v>193</v>
      </c>
      <c r="G16" s="11">
        <v>44770</v>
      </c>
      <c r="H16" s="11">
        <v>44775</v>
      </c>
      <c r="I16" s="15"/>
      <c r="J16" s="15"/>
      <c r="K16" s="15"/>
      <c r="L16" s="15">
        <v>700</v>
      </c>
      <c r="M16" s="7"/>
    </row>
    <row r="17" s="14" customFormat="1" ht="18" customHeight="1" spans="1:13">
      <c r="A17" s="7">
        <v>14</v>
      </c>
      <c r="B17" s="8" t="s">
        <v>206</v>
      </c>
      <c r="C17" s="10" t="s">
        <v>20</v>
      </c>
      <c r="D17" s="9">
        <f>2022-1977</f>
        <v>45</v>
      </c>
      <c r="E17" s="10" t="s">
        <v>23</v>
      </c>
      <c r="F17" s="10" t="s">
        <v>193</v>
      </c>
      <c r="G17" s="11">
        <v>44770</v>
      </c>
      <c r="H17" s="11">
        <v>44775</v>
      </c>
      <c r="I17" s="15"/>
      <c r="J17" s="15"/>
      <c r="K17" s="15"/>
      <c r="L17" s="15">
        <v>700</v>
      </c>
      <c r="M17" s="7"/>
    </row>
    <row r="18" s="14" customFormat="1" ht="18" customHeight="1" spans="1:13">
      <c r="A18" s="7">
        <v>15</v>
      </c>
      <c r="B18" s="8" t="s">
        <v>207</v>
      </c>
      <c r="C18" s="8" t="s">
        <v>20</v>
      </c>
      <c r="D18" s="9">
        <f>2022-1997</f>
        <v>25</v>
      </c>
      <c r="E18" s="10" t="s">
        <v>17</v>
      </c>
      <c r="F18" s="10" t="s">
        <v>193</v>
      </c>
      <c r="G18" s="11">
        <v>44770</v>
      </c>
      <c r="H18" s="11">
        <v>44775</v>
      </c>
      <c r="I18" s="15"/>
      <c r="J18" s="15"/>
      <c r="K18" s="15"/>
      <c r="L18" s="15">
        <v>700</v>
      </c>
      <c r="M18" s="7"/>
    </row>
    <row r="19" s="14" customFormat="1" ht="18" customHeight="1" spans="1:13">
      <c r="A19" s="7">
        <v>16</v>
      </c>
      <c r="B19" s="8" t="s">
        <v>208</v>
      </c>
      <c r="C19" s="10" t="s">
        <v>20</v>
      </c>
      <c r="D19" s="9">
        <f>32</f>
        <v>32</v>
      </c>
      <c r="E19" s="10" t="s">
        <v>17</v>
      </c>
      <c r="F19" s="10" t="s">
        <v>193</v>
      </c>
      <c r="G19" s="11">
        <v>44770</v>
      </c>
      <c r="H19" s="11">
        <v>44775</v>
      </c>
      <c r="I19" s="15"/>
      <c r="J19" s="15"/>
      <c r="K19" s="15"/>
      <c r="L19" s="15">
        <v>700</v>
      </c>
      <c r="M19" s="7"/>
    </row>
    <row r="20" s="14" customFormat="1" ht="18" customHeight="1" spans="1:13">
      <c r="A20" s="7">
        <v>17</v>
      </c>
      <c r="B20" s="8" t="s">
        <v>209</v>
      </c>
      <c r="C20" s="10" t="s">
        <v>20</v>
      </c>
      <c r="D20" s="9">
        <v>21</v>
      </c>
      <c r="E20" s="10" t="s">
        <v>17</v>
      </c>
      <c r="F20" s="10" t="s">
        <v>193</v>
      </c>
      <c r="G20" s="11">
        <v>44770</v>
      </c>
      <c r="H20" s="11">
        <v>44775</v>
      </c>
      <c r="I20" s="15"/>
      <c r="J20" s="15"/>
      <c r="K20" s="15"/>
      <c r="L20" s="15">
        <v>700</v>
      </c>
      <c r="M20" s="7"/>
    </row>
    <row r="21" s="14" customFormat="1" ht="18" customHeight="1" spans="1:13">
      <c r="A21" s="7">
        <v>18</v>
      </c>
      <c r="B21" s="8" t="s">
        <v>210</v>
      </c>
      <c r="C21" s="10" t="s">
        <v>16</v>
      </c>
      <c r="D21" s="9">
        <f>2022-1979</f>
        <v>43</v>
      </c>
      <c r="E21" s="10" t="s">
        <v>17</v>
      </c>
      <c r="F21" s="10" t="s">
        <v>193</v>
      </c>
      <c r="G21" s="11">
        <v>44770</v>
      </c>
      <c r="H21" s="11">
        <v>44775</v>
      </c>
      <c r="I21" s="15"/>
      <c r="J21" s="15"/>
      <c r="K21" s="15"/>
      <c r="L21" s="15">
        <v>700</v>
      </c>
      <c r="M21" s="7"/>
    </row>
    <row r="22" s="14" customFormat="1" ht="18" customHeight="1" spans="1:13">
      <c r="A22" s="7">
        <v>19</v>
      </c>
      <c r="B22" s="8" t="s">
        <v>211</v>
      </c>
      <c r="C22" s="10" t="s">
        <v>20</v>
      </c>
      <c r="D22" s="9">
        <f>2022-2003</f>
        <v>19</v>
      </c>
      <c r="E22" s="10" t="s">
        <v>17</v>
      </c>
      <c r="F22" s="10" t="s">
        <v>193</v>
      </c>
      <c r="G22" s="11">
        <v>44770</v>
      </c>
      <c r="H22" s="11">
        <v>44775</v>
      </c>
      <c r="I22" s="15"/>
      <c r="J22" s="15"/>
      <c r="K22" s="15"/>
      <c r="L22" s="15">
        <v>700</v>
      </c>
      <c r="M22" s="7"/>
    </row>
    <row r="23" s="14" customFormat="1" ht="18" customHeight="1" spans="1:13">
      <c r="A23" s="7">
        <v>20</v>
      </c>
      <c r="B23" s="8" t="s">
        <v>212</v>
      </c>
      <c r="C23" s="10" t="s">
        <v>16</v>
      </c>
      <c r="D23" s="9">
        <v>20</v>
      </c>
      <c r="E23" s="10" t="s">
        <v>17</v>
      </c>
      <c r="F23" s="10" t="s">
        <v>193</v>
      </c>
      <c r="G23" s="11">
        <v>44770</v>
      </c>
      <c r="H23" s="11">
        <v>44775</v>
      </c>
      <c r="I23" s="15"/>
      <c r="J23" s="15"/>
      <c r="K23" s="15"/>
      <c r="L23" s="15">
        <v>700</v>
      </c>
      <c r="M23" s="7"/>
    </row>
    <row r="24" s="14" customFormat="1" ht="18" customHeight="1" spans="1:13">
      <c r="A24" s="7">
        <v>21</v>
      </c>
      <c r="B24" s="8" t="s">
        <v>213</v>
      </c>
      <c r="C24" s="10" t="s">
        <v>20</v>
      </c>
      <c r="D24" s="9">
        <v>20</v>
      </c>
      <c r="E24" s="10" t="s">
        <v>17</v>
      </c>
      <c r="F24" s="10" t="s">
        <v>193</v>
      </c>
      <c r="G24" s="11">
        <v>44770</v>
      </c>
      <c r="H24" s="11">
        <v>44775</v>
      </c>
      <c r="I24" s="15"/>
      <c r="J24" s="15"/>
      <c r="K24" s="15"/>
      <c r="L24" s="15">
        <v>700</v>
      </c>
      <c r="M24" s="7"/>
    </row>
    <row r="25" s="14" customFormat="1" ht="18" customHeight="1" spans="1:13">
      <c r="A25" s="7">
        <v>22</v>
      </c>
      <c r="B25" s="8" t="s">
        <v>214</v>
      </c>
      <c r="C25" s="10" t="s">
        <v>20</v>
      </c>
      <c r="D25" s="9">
        <v>32</v>
      </c>
      <c r="E25" s="10" t="s">
        <v>17</v>
      </c>
      <c r="F25" s="10" t="s">
        <v>193</v>
      </c>
      <c r="G25" s="11">
        <v>44770</v>
      </c>
      <c r="H25" s="11">
        <v>44775</v>
      </c>
      <c r="I25" s="15"/>
      <c r="J25" s="15"/>
      <c r="K25" s="15"/>
      <c r="L25" s="15">
        <v>700</v>
      </c>
      <c r="M25" s="7"/>
    </row>
    <row r="26" s="14" customFormat="1" ht="18" customHeight="1" spans="1:13">
      <c r="A26" s="7">
        <v>23</v>
      </c>
      <c r="B26" s="8" t="s">
        <v>215</v>
      </c>
      <c r="C26" s="10" t="s">
        <v>20</v>
      </c>
      <c r="D26" s="9">
        <f>2022-1983</f>
        <v>39</v>
      </c>
      <c r="E26" s="10" t="s">
        <v>17</v>
      </c>
      <c r="F26" s="10" t="s">
        <v>193</v>
      </c>
      <c r="G26" s="11">
        <v>44770</v>
      </c>
      <c r="H26" s="11">
        <v>44775</v>
      </c>
      <c r="I26" s="15"/>
      <c r="J26" s="15"/>
      <c r="K26" s="15"/>
      <c r="L26" s="15">
        <v>700</v>
      </c>
      <c r="M26" s="7"/>
    </row>
    <row r="27" s="14" customFormat="1" ht="18" customHeight="1" spans="1:13">
      <c r="A27" s="7">
        <v>24</v>
      </c>
      <c r="B27" s="8" t="s">
        <v>216</v>
      </c>
      <c r="C27" s="10" t="s">
        <v>20</v>
      </c>
      <c r="D27" s="9">
        <f>2022-1989</f>
        <v>33</v>
      </c>
      <c r="E27" s="10" t="s">
        <v>17</v>
      </c>
      <c r="F27" s="10" t="s">
        <v>193</v>
      </c>
      <c r="G27" s="11">
        <v>44770</v>
      </c>
      <c r="H27" s="11">
        <v>44775</v>
      </c>
      <c r="I27" s="15"/>
      <c r="J27" s="15"/>
      <c r="K27" s="15"/>
      <c r="L27" s="15">
        <v>700</v>
      </c>
      <c r="M27" s="7"/>
    </row>
    <row r="28" s="14" customFormat="1" ht="18" customHeight="1" spans="1:13">
      <c r="A28" s="7">
        <v>25</v>
      </c>
      <c r="B28" s="10" t="s">
        <v>217</v>
      </c>
      <c r="C28" s="10" t="s">
        <v>20</v>
      </c>
      <c r="D28" s="12">
        <f>2022-1981</f>
        <v>41</v>
      </c>
      <c r="E28" s="10" t="s">
        <v>17</v>
      </c>
      <c r="F28" s="10" t="s">
        <v>193</v>
      </c>
      <c r="G28" s="11">
        <v>44770</v>
      </c>
      <c r="H28" s="11">
        <v>44775</v>
      </c>
      <c r="I28" s="15"/>
      <c r="J28" s="15"/>
      <c r="K28" s="15"/>
      <c r="L28" s="15">
        <v>700</v>
      </c>
      <c r="M28" s="7"/>
    </row>
    <row r="29" s="14" customFormat="1" ht="18" customHeight="1" spans="1:13">
      <c r="A29" s="7">
        <v>26</v>
      </c>
      <c r="B29" s="10" t="s">
        <v>218</v>
      </c>
      <c r="C29" s="10" t="s">
        <v>20</v>
      </c>
      <c r="D29" s="12">
        <v>33</v>
      </c>
      <c r="E29" s="10" t="s">
        <v>17</v>
      </c>
      <c r="F29" s="10" t="s">
        <v>193</v>
      </c>
      <c r="G29" s="11">
        <v>44770</v>
      </c>
      <c r="H29" s="11">
        <v>44775</v>
      </c>
      <c r="I29" s="15"/>
      <c r="J29" s="15"/>
      <c r="K29" s="15"/>
      <c r="L29" s="15">
        <v>700</v>
      </c>
      <c r="M29" s="7"/>
    </row>
    <row r="30" s="14" customFormat="1" ht="18" customHeight="1" spans="1:13">
      <c r="A30" s="7">
        <v>27</v>
      </c>
      <c r="B30" s="10" t="s">
        <v>139</v>
      </c>
      <c r="C30" s="10" t="s">
        <v>20</v>
      </c>
      <c r="D30" s="12">
        <v>35</v>
      </c>
      <c r="E30" s="10" t="s">
        <v>63</v>
      </c>
      <c r="F30" s="10" t="s">
        <v>193</v>
      </c>
      <c r="G30" s="11">
        <v>44770</v>
      </c>
      <c r="H30" s="11">
        <v>44775</v>
      </c>
      <c r="I30" s="15"/>
      <c r="J30" s="15"/>
      <c r="K30" s="15"/>
      <c r="L30" s="15">
        <v>700</v>
      </c>
      <c r="M30" s="7"/>
    </row>
    <row r="31" s="14" customFormat="1" ht="18" customHeight="1" spans="1:13">
      <c r="A31" s="7">
        <v>28</v>
      </c>
      <c r="B31" s="10" t="s">
        <v>219</v>
      </c>
      <c r="C31" s="10" t="s">
        <v>20</v>
      </c>
      <c r="D31" s="12">
        <f>21</f>
        <v>21</v>
      </c>
      <c r="E31" s="10" t="s">
        <v>17</v>
      </c>
      <c r="F31" s="10" t="s">
        <v>193</v>
      </c>
      <c r="G31" s="11">
        <v>44770</v>
      </c>
      <c r="H31" s="11">
        <v>44775</v>
      </c>
      <c r="I31" s="15"/>
      <c r="J31" s="15"/>
      <c r="K31" s="15"/>
      <c r="L31" s="15">
        <v>700</v>
      </c>
      <c r="M31" s="7"/>
    </row>
    <row r="32" s="14" customFormat="1" ht="18" customHeight="1" spans="1:13">
      <c r="A32" s="7">
        <v>29</v>
      </c>
      <c r="B32" s="10" t="s">
        <v>220</v>
      </c>
      <c r="C32" s="10" t="s">
        <v>20</v>
      </c>
      <c r="D32" s="12">
        <v>21</v>
      </c>
      <c r="E32" s="10" t="s">
        <v>17</v>
      </c>
      <c r="F32" s="10" t="s">
        <v>193</v>
      </c>
      <c r="G32" s="11">
        <v>44770</v>
      </c>
      <c r="H32" s="11">
        <v>44775</v>
      </c>
      <c r="I32" s="15"/>
      <c r="J32" s="15"/>
      <c r="K32" s="15"/>
      <c r="L32" s="15">
        <v>700</v>
      </c>
      <c r="M32" s="7"/>
    </row>
    <row r="33" s="14" customFormat="1" ht="18" customHeight="1" spans="1:13">
      <c r="A33" s="7">
        <v>30</v>
      </c>
      <c r="B33" s="10" t="s">
        <v>221</v>
      </c>
      <c r="C33" s="10" t="s">
        <v>20</v>
      </c>
      <c r="D33" s="12">
        <f>2022-1992</f>
        <v>30</v>
      </c>
      <c r="E33" s="10" t="s">
        <v>17</v>
      </c>
      <c r="F33" s="10" t="s">
        <v>193</v>
      </c>
      <c r="G33" s="11">
        <v>44770</v>
      </c>
      <c r="H33" s="11">
        <v>44775</v>
      </c>
      <c r="I33" s="15"/>
      <c r="J33" s="15"/>
      <c r="K33" s="15"/>
      <c r="L33" s="15">
        <v>700</v>
      </c>
      <c r="M33" s="7"/>
    </row>
    <row r="34" s="14" customFormat="1" ht="18" customHeight="1" spans="1:13">
      <c r="A34" s="7">
        <v>31</v>
      </c>
      <c r="B34" s="10" t="s">
        <v>222</v>
      </c>
      <c r="C34" s="10" t="s">
        <v>20</v>
      </c>
      <c r="D34" s="12">
        <f>2022-1980</f>
        <v>42</v>
      </c>
      <c r="E34" s="10" t="s">
        <v>17</v>
      </c>
      <c r="F34" s="10" t="s">
        <v>193</v>
      </c>
      <c r="G34" s="11">
        <v>44770</v>
      </c>
      <c r="H34" s="11">
        <v>44775</v>
      </c>
      <c r="I34" s="15"/>
      <c r="J34" s="15"/>
      <c r="K34" s="15"/>
      <c r="L34" s="15">
        <v>700</v>
      </c>
      <c r="M34" s="7"/>
    </row>
    <row r="35" s="14" customFormat="1" ht="18" customHeight="1" spans="1:13">
      <c r="A35" s="7">
        <v>32</v>
      </c>
      <c r="B35" s="10" t="s">
        <v>223</v>
      </c>
      <c r="C35" s="10" t="s">
        <v>20</v>
      </c>
      <c r="D35" s="12">
        <v>31</v>
      </c>
      <c r="E35" s="10" t="s">
        <v>17</v>
      </c>
      <c r="F35" s="10" t="s">
        <v>193</v>
      </c>
      <c r="G35" s="11">
        <v>44770</v>
      </c>
      <c r="H35" s="11">
        <v>44775</v>
      </c>
      <c r="I35" s="15"/>
      <c r="J35" s="15"/>
      <c r="K35" s="15"/>
      <c r="L35" s="15">
        <v>700</v>
      </c>
      <c r="M35" s="7"/>
    </row>
    <row r="36" s="14" customFormat="1" ht="18" customHeight="1" spans="1:13">
      <c r="A36" s="7">
        <v>33</v>
      </c>
      <c r="B36" s="10" t="s">
        <v>224</v>
      </c>
      <c r="C36" s="10" t="s">
        <v>16</v>
      </c>
      <c r="D36" s="12">
        <v>22</v>
      </c>
      <c r="E36" s="10" t="s">
        <v>17</v>
      </c>
      <c r="F36" s="10" t="s">
        <v>193</v>
      </c>
      <c r="G36" s="11">
        <v>44770</v>
      </c>
      <c r="H36" s="11">
        <v>44775</v>
      </c>
      <c r="I36" s="15"/>
      <c r="J36" s="15"/>
      <c r="K36" s="15"/>
      <c r="L36" s="15">
        <v>700</v>
      </c>
      <c r="M36" s="7"/>
    </row>
    <row r="37" s="14" customFormat="1" ht="18" customHeight="1" spans="1:13">
      <c r="A37" s="7">
        <v>34</v>
      </c>
      <c r="B37" s="8" t="s">
        <v>225</v>
      </c>
      <c r="C37" s="10" t="s">
        <v>20</v>
      </c>
      <c r="D37" s="9">
        <v>28</v>
      </c>
      <c r="E37" s="10" t="s">
        <v>17</v>
      </c>
      <c r="F37" s="10" t="s">
        <v>193</v>
      </c>
      <c r="G37" s="11">
        <v>44770</v>
      </c>
      <c r="H37" s="11">
        <v>44775</v>
      </c>
      <c r="I37" s="15"/>
      <c r="J37" s="15"/>
      <c r="K37" s="15"/>
      <c r="L37" s="15">
        <v>700</v>
      </c>
      <c r="M37" s="7"/>
    </row>
    <row r="38" s="14" customFormat="1" ht="18" customHeight="1" spans="1:13">
      <c r="A38" s="7">
        <v>35</v>
      </c>
      <c r="B38" s="8" t="s">
        <v>226</v>
      </c>
      <c r="C38" s="10" t="s">
        <v>20</v>
      </c>
      <c r="D38" s="9">
        <v>34</v>
      </c>
      <c r="E38" s="10" t="s">
        <v>17</v>
      </c>
      <c r="F38" s="10" t="s">
        <v>193</v>
      </c>
      <c r="G38" s="11">
        <v>44770</v>
      </c>
      <c r="H38" s="11">
        <v>44775</v>
      </c>
      <c r="I38" s="15"/>
      <c r="J38" s="15"/>
      <c r="K38" s="15"/>
      <c r="L38" s="15">
        <v>700</v>
      </c>
      <c r="M38" s="7"/>
    </row>
    <row r="39" s="14" customFormat="1" ht="18" customHeight="1" spans="1:13">
      <c r="A39" s="7">
        <v>36</v>
      </c>
      <c r="B39" s="8" t="s">
        <v>227</v>
      </c>
      <c r="C39" s="10" t="s">
        <v>20</v>
      </c>
      <c r="D39" s="9">
        <v>36</v>
      </c>
      <c r="E39" s="10" t="s">
        <v>17</v>
      </c>
      <c r="F39" s="10" t="s">
        <v>193</v>
      </c>
      <c r="G39" s="11">
        <v>44770</v>
      </c>
      <c r="H39" s="11">
        <v>44775</v>
      </c>
      <c r="I39" s="15"/>
      <c r="J39" s="15"/>
      <c r="K39" s="15"/>
      <c r="L39" s="15">
        <v>700</v>
      </c>
      <c r="M39" s="7"/>
    </row>
    <row r="40" s="14" customFormat="1" ht="18" customHeight="1" spans="1:13">
      <c r="A40" s="7">
        <v>37</v>
      </c>
      <c r="B40" s="8" t="s">
        <v>228</v>
      </c>
      <c r="C40" s="8" t="s">
        <v>20</v>
      </c>
      <c r="D40" s="9">
        <v>33</v>
      </c>
      <c r="E40" s="10" t="s">
        <v>17</v>
      </c>
      <c r="F40" s="10" t="s">
        <v>193</v>
      </c>
      <c r="G40" s="11">
        <v>44770</v>
      </c>
      <c r="H40" s="11">
        <v>44775</v>
      </c>
      <c r="I40" s="15"/>
      <c r="J40" s="15"/>
      <c r="K40" s="15"/>
      <c r="L40" s="15">
        <v>700</v>
      </c>
      <c r="M40" s="7"/>
    </row>
    <row r="41" s="14" customFormat="1" ht="18" customHeight="1" spans="1:13">
      <c r="A41" s="7">
        <v>38</v>
      </c>
      <c r="B41" s="8" t="s">
        <v>229</v>
      </c>
      <c r="C41" s="10" t="s">
        <v>20</v>
      </c>
      <c r="D41" s="9">
        <f>2022-1982</f>
        <v>40</v>
      </c>
      <c r="E41" s="10" t="s">
        <v>17</v>
      </c>
      <c r="F41" s="10" t="s">
        <v>193</v>
      </c>
      <c r="G41" s="11">
        <v>44770</v>
      </c>
      <c r="H41" s="11">
        <v>44775</v>
      </c>
      <c r="I41" s="15"/>
      <c r="J41" s="15"/>
      <c r="K41" s="15"/>
      <c r="L41" s="15">
        <v>700</v>
      </c>
      <c r="M41" s="7"/>
    </row>
    <row r="42" s="14" customFormat="1" ht="18" customHeight="1" spans="1:13">
      <c r="A42" s="7">
        <v>39</v>
      </c>
      <c r="B42" s="8" t="s">
        <v>230</v>
      </c>
      <c r="C42" s="10" t="s">
        <v>20</v>
      </c>
      <c r="D42" s="9">
        <f>2022-1978</f>
        <v>44</v>
      </c>
      <c r="E42" s="10" t="s">
        <v>23</v>
      </c>
      <c r="F42" s="10" t="s">
        <v>193</v>
      </c>
      <c r="G42" s="11">
        <v>44770</v>
      </c>
      <c r="H42" s="11">
        <v>44775</v>
      </c>
      <c r="I42" s="15"/>
      <c r="J42" s="15"/>
      <c r="K42" s="15"/>
      <c r="L42" s="15">
        <v>700</v>
      </c>
      <c r="M42" s="7"/>
    </row>
    <row r="43" s="14" customFormat="1" ht="18" customHeight="1" spans="1:13">
      <c r="A43" s="7">
        <v>40</v>
      </c>
      <c r="B43" s="8" t="s">
        <v>231</v>
      </c>
      <c r="C43" s="10" t="s">
        <v>20</v>
      </c>
      <c r="D43" s="9">
        <f>2022-1979</f>
        <v>43</v>
      </c>
      <c r="E43" s="10" t="s">
        <v>17</v>
      </c>
      <c r="F43" s="10" t="s">
        <v>193</v>
      </c>
      <c r="G43" s="11">
        <v>44770</v>
      </c>
      <c r="H43" s="11">
        <v>44775</v>
      </c>
      <c r="I43" s="15"/>
      <c r="J43" s="15"/>
      <c r="K43" s="15"/>
      <c r="L43" s="15">
        <v>700</v>
      </c>
      <c r="M43" s="7"/>
    </row>
    <row r="44" s="14" customFormat="1" ht="18" customHeight="1" spans="1:13">
      <c r="A44" s="7">
        <v>41</v>
      </c>
      <c r="B44" s="8" t="s">
        <v>232</v>
      </c>
      <c r="C44" s="10" t="s">
        <v>20</v>
      </c>
      <c r="D44" s="9">
        <v>34</v>
      </c>
      <c r="E44" s="10" t="s">
        <v>63</v>
      </c>
      <c r="F44" s="10" t="s">
        <v>193</v>
      </c>
      <c r="G44" s="11">
        <v>44770</v>
      </c>
      <c r="H44" s="11">
        <v>44775</v>
      </c>
      <c r="I44" s="15"/>
      <c r="J44" s="15"/>
      <c r="K44" s="15"/>
      <c r="L44" s="15">
        <v>700</v>
      </c>
      <c r="M44" s="7"/>
    </row>
    <row r="45" s="14" customFormat="1" ht="18" customHeight="1" spans="1:13">
      <c r="A45" s="7">
        <v>42</v>
      </c>
      <c r="B45" s="8" t="s">
        <v>233</v>
      </c>
      <c r="C45" s="10" t="s">
        <v>20</v>
      </c>
      <c r="D45" s="9">
        <v>32</v>
      </c>
      <c r="E45" s="10" t="s">
        <v>63</v>
      </c>
      <c r="F45" s="10" t="s">
        <v>193</v>
      </c>
      <c r="G45" s="11">
        <v>44770</v>
      </c>
      <c r="H45" s="11">
        <v>44775</v>
      </c>
      <c r="I45" s="15"/>
      <c r="J45" s="15"/>
      <c r="K45" s="15"/>
      <c r="L45" s="15">
        <v>700</v>
      </c>
      <c r="M45" s="7"/>
    </row>
    <row r="46" s="14" customFormat="1" ht="18" customHeight="1" spans="1:13">
      <c r="A46" s="7">
        <v>43</v>
      </c>
      <c r="B46" s="8" t="s">
        <v>234</v>
      </c>
      <c r="C46" s="10" t="s">
        <v>16</v>
      </c>
      <c r="D46" s="9">
        <v>19</v>
      </c>
      <c r="E46" s="10" t="s">
        <v>97</v>
      </c>
      <c r="F46" s="10" t="s">
        <v>193</v>
      </c>
      <c r="G46" s="11">
        <v>44770</v>
      </c>
      <c r="H46" s="11">
        <v>44775</v>
      </c>
      <c r="I46" s="15"/>
      <c r="J46" s="15"/>
      <c r="K46" s="15"/>
      <c r="L46" s="15">
        <v>700</v>
      </c>
      <c r="M46" s="7"/>
    </row>
    <row r="47" s="14" customFormat="1" ht="18" customHeight="1" spans="1:13">
      <c r="A47" s="7">
        <v>44</v>
      </c>
      <c r="B47" s="8" t="s">
        <v>235</v>
      </c>
      <c r="C47" s="10" t="s">
        <v>20</v>
      </c>
      <c r="D47" s="9">
        <f>2022-2006</f>
        <v>16</v>
      </c>
      <c r="E47" s="10" t="s">
        <v>17</v>
      </c>
      <c r="F47" s="10" t="s">
        <v>193</v>
      </c>
      <c r="G47" s="11">
        <v>44770</v>
      </c>
      <c r="H47" s="11">
        <v>44775</v>
      </c>
      <c r="I47" s="15"/>
      <c r="J47" s="15"/>
      <c r="K47" s="15"/>
      <c r="L47" s="15">
        <v>700</v>
      </c>
      <c r="M47" s="7"/>
    </row>
    <row r="48" s="14" customFormat="1" ht="18" customHeight="1" spans="1:13">
      <c r="A48" s="7">
        <v>45</v>
      </c>
      <c r="B48" s="8" t="s">
        <v>236</v>
      </c>
      <c r="C48" s="10" t="s">
        <v>20</v>
      </c>
      <c r="D48" s="9">
        <f>2022-1982</f>
        <v>40</v>
      </c>
      <c r="E48" s="10" t="s">
        <v>17</v>
      </c>
      <c r="F48" s="10" t="s">
        <v>193</v>
      </c>
      <c r="G48" s="11">
        <v>44770</v>
      </c>
      <c r="H48" s="11">
        <v>44775</v>
      </c>
      <c r="I48" s="15"/>
      <c r="J48" s="15"/>
      <c r="K48" s="15"/>
      <c r="L48" s="15">
        <v>700</v>
      </c>
      <c r="M48" s="7"/>
    </row>
    <row r="49" s="14" customFormat="1" ht="18" customHeight="1" spans="1:13">
      <c r="A49" s="7">
        <v>46</v>
      </c>
      <c r="B49" s="8" t="s">
        <v>237</v>
      </c>
      <c r="C49" s="10" t="s">
        <v>20</v>
      </c>
      <c r="D49" s="9">
        <f>2022-1981</f>
        <v>41</v>
      </c>
      <c r="E49" s="10" t="s">
        <v>63</v>
      </c>
      <c r="F49" s="10" t="s">
        <v>193</v>
      </c>
      <c r="G49" s="11">
        <v>44770</v>
      </c>
      <c r="H49" s="11">
        <v>44775</v>
      </c>
      <c r="I49" s="15"/>
      <c r="J49" s="15"/>
      <c r="K49" s="15"/>
      <c r="L49" s="15">
        <v>700</v>
      </c>
      <c r="M49" s="7"/>
    </row>
    <row r="50" s="14" customFormat="1" ht="18" customHeight="1" spans="1:13">
      <c r="A50" s="7">
        <v>47</v>
      </c>
      <c r="B50" s="8" t="s">
        <v>238</v>
      </c>
      <c r="C50" s="10" t="s">
        <v>20</v>
      </c>
      <c r="D50" s="9">
        <v>17</v>
      </c>
      <c r="E50" s="10" t="s">
        <v>17</v>
      </c>
      <c r="F50" s="10" t="s">
        <v>193</v>
      </c>
      <c r="G50" s="11">
        <v>44770</v>
      </c>
      <c r="H50" s="11">
        <v>44775</v>
      </c>
      <c r="I50" s="15"/>
      <c r="J50" s="15"/>
      <c r="K50" s="15"/>
      <c r="L50" s="15">
        <v>700</v>
      </c>
      <c r="M50" s="7"/>
    </row>
    <row r="51" s="14" customFormat="1" ht="18" customHeight="1" spans="1:13">
      <c r="A51" s="7">
        <v>48</v>
      </c>
      <c r="B51" s="8" t="s">
        <v>239</v>
      </c>
      <c r="C51" s="10" t="s">
        <v>20</v>
      </c>
      <c r="D51" s="9">
        <v>30</v>
      </c>
      <c r="E51" s="10" t="s">
        <v>17</v>
      </c>
      <c r="F51" s="10" t="s">
        <v>193</v>
      </c>
      <c r="G51" s="11">
        <v>44770</v>
      </c>
      <c r="H51" s="11">
        <v>44775</v>
      </c>
      <c r="I51" s="15"/>
      <c r="J51" s="15"/>
      <c r="K51" s="15"/>
      <c r="L51" s="15">
        <v>700</v>
      </c>
      <c r="M51" s="7"/>
    </row>
    <row r="52" s="14" customFormat="1" ht="18" customHeight="1" spans="1:13">
      <c r="A52" s="7">
        <v>49</v>
      </c>
      <c r="B52" s="8" t="s">
        <v>240</v>
      </c>
      <c r="C52" s="10" t="s">
        <v>16</v>
      </c>
      <c r="D52" s="9">
        <f>2022-2005</f>
        <v>17</v>
      </c>
      <c r="E52" s="10" t="s">
        <v>23</v>
      </c>
      <c r="F52" s="10" t="s">
        <v>193</v>
      </c>
      <c r="G52" s="11">
        <v>44770</v>
      </c>
      <c r="H52" s="11">
        <v>44775</v>
      </c>
      <c r="I52" s="15"/>
      <c r="J52" s="15"/>
      <c r="K52" s="15"/>
      <c r="L52" s="15">
        <v>700</v>
      </c>
      <c r="M52" s="7"/>
    </row>
    <row r="53" s="14" customFormat="1" ht="18" customHeight="1" spans="1:13">
      <c r="A53" s="7">
        <v>50</v>
      </c>
      <c r="B53" s="8" t="s">
        <v>241</v>
      </c>
      <c r="C53" s="10" t="s">
        <v>20</v>
      </c>
      <c r="D53" s="9">
        <f>2022-1998</f>
        <v>24</v>
      </c>
      <c r="E53" s="10" t="s">
        <v>23</v>
      </c>
      <c r="F53" s="10" t="s">
        <v>193</v>
      </c>
      <c r="G53" s="11">
        <v>44770</v>
      </c>
      <c r="H53" s="11">
        <v>44775</v>
      </c>
      <c r="I53" s="15"/>
      <c r="J53" s="15"/>
      <c r="K53" s="15"/>
      <c r="L53" s="15">
        <v>700</v>
      </c>
      <c r="M53" s="7"/>
    </row>
    <row r="54" s="14" customFormat="1" ht="18" customHeight="1" spans="1:13">
      <c r="A54" s="7">
        <v>51</v>
      </c>
      <c r="B54" s="8" t="s">
        <v>242</v>
      </c>
      <c r="C54" s="10" t="s">
        <v>20</v>
      </c>
      <c r="D54" s="9">
        <f>2022-1968</f>
        <v>54</v>
      </c>
      <c r="E54" s="10" t="s">
        <v>17</v>
      </c>
      <c r="F54" s="10" t="s">
        <v>193</v>
      </c>
      <c r="G54" s="11">
        <v>44770</v>
      </c>
      <c r="H54" s="11">
        <v>44775</v>
      </c>
      <c r="I54" s="15"/>
      <c r="J54" s="15"/>
      <c r="K54" s="15"/>
      <c r="L54" s="15">
        <v>700</v>
      </c>
      <c r="M54" s="7"/>
    </row>
    <row r="55" s="14" customFormat="1" ht="18" customHeight="1" spans="1:13">
      <c r="A55" s="7">
        <v>52</v>
      </c>
      <c r="B55" s="8" t="s">
        <v>243</v>
      </c>
      <c r="C55" s="10" t="s">
        <v>20</v>
      </c>
      <c r="D55" s="9">
        <v>20</v>
      </c>
      <c r="E55" s="10" t="s">
        <v>17</v>
      </c>
      <c r="F55" s="10" t="s">
        <v>193</v>
      </c>
      <c r="G55" s="11">
        <v>44770</v>
      </c>
      <c r="H55" s="11">
        <v>44775</v>
      </c>
      <c r="I55" s="15"/>
      <c r="J55" s="15"/>
      <c r="K55" s="15"/>
      <c r="L55" s="15">
        <v>700</v>
      </c>
      <c r="M55" s="7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opLeftCell="A34" workbookViewId="0">
      <selection activeCell="H25" sqref="H25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4" customFormat="1" ht="18" customHeight="1" spans="1:13">
      <c r="A4" s="7">
        <v>1</v>
      </c>
      <c r="B4" s="8" t="s">
        <v>244</v>
      </c>
      <c r="C4" s="10" t="s">
        <v>16</v>
      </c>
      <c r="D4" s="9">
        <f>2022-2003</f>
        <v>19</v>
      </c>
      <c r="E4" s="10" t="s">
        <v>97</v>
      </c>
      <c r="F4" s="10" t="s">
        <v>193</v>
      </c>
      <c r="G4" s="11">
        <v>44773</v>
      </c>
      <c r="H4" s="11">
        <v>44778</v>
      </c>
      <c r="I4" s="15"/>
      <c r="J4" s="15"/>
      <c r="K4" s="15"/>
      <c r="L4" s="7">
        <v>700</v>
      </c>
      <c r="M4" s="7"/>
    </row>
    <row r="5" s="14" customFormat="1" ht="18" customHeight="1" spans="1:13">
      <c r="A5" s="7">
        <v>2</v>
      </c>
      <c r="B5" s="8" t="s">
        <v>245</v>
      </c>
      <c r="C5" s="10" t="s">
        <v>16</v>
      </c>
      <c r="D5" s="9">
        <v>21</v>
      </c>
      <c r="E5" s="10" t="s">
        <v>17</v>
      </c>
      <c r="F5" s="10" t="s">
        <v>193</v>
      </c>
      <c r="G5" s="11">
        <v>44773</v>
      </c>
      <c r="H5" s="11">
        <v>44778</v>
      </c>
      <c r="I5" s="15"/>
      <c r="J5" s="15"/>
      <c r="K5" s="15"/>
      <c r="L5" s="7">
        <v>700</v>
      </c>
      <c r="M5" s="7"/>
    </row>
    <row r="6" s="14" customFormat="1" ht="18" customHeight="1" spans="1:13">
      <c r="A6" s="7">
        <v>3</v>
      </c>
      <c r="B6" s="10" t="s">
        <v>246</v>
      </c>
      <c r="C6" s="10" t="s">
        <v>16</v>
      </c>
      <c r="D6" s="9">
        <v>18</v>
      </c>
      <c r="E6" s="10" t="s">
        <v>23</v>
      </c>
      <c r="F6" s="10" t="s">
        <v>193</v>
      </c>
      <c r="G6" s="11">
        <v>44773</v>
      </c>
      <c r="H6" s="11">
        <v>44778</v>
      </c>
      <c r="I6" s="15"/>
      <c r="J6" s="15"/>
      <c r="K6" s="15"/>
      <c r="L6" s="7">
        <v>700</v>
      </c>
      <c r="M6" s="7"/>
    </row>
    <row r="7" s="14" customFormat="1" ht="18" customHeight="1" spans="1:13">
      <c r="A7" s="7">
        <v>4</v>
      </c>
      <c r="B7" s="8" t="s">
        <v>247</v>
      </c>
      <c r="C7" s="10" t="s">
        <v>16</v>
      </c>
      <c r="D7" s="9">
        <v>17</v>
      </c>
      <c r="E7" s="10" t="s">
        <v>23</v>
      </c>
      <c r="F7" s="10" t="s">
        <v>193</v>
      </c>
      <c r="G7" s="11">
        <v>44773</v>
      </c>
      <c r="H7" s="11">
        <v>44778</v>
      </c>
      <c r="I7" s="15"/>
      <c r="J7" s="15"/>
      <c r="K7" s="15"/>
      <c r="L7" s="7">
        <v>700</v>
      </c>
      <c r="M7" s="7"/>
    </row>
    <row r="8" s="14" customFormat="1" ht="18" customHeight="1" spans="1:13">
      <c r="A8" s="7">
        <v>5</v>
      </c>
      <c r="B8" s="8" t="s">
        <v>248</v>
      </c>
      <c r="C8" s="8" t="s">
        <v>20</v>
      </c>
      <c r="D8" s="9">
        <f>2022-1994</f>
        <v>28</v>
      </c>
      <c r="E8" s="10" t="s">
        <v>17</v>
      </c>
      <c r="F8" s="10" t="s">
        <v>193</v>
      </c>
      <c r="G8" s="11">
        <v>44773</v>
      </c>
      <c r="H8" s="11">
        <v>44778</v>
      </c>
      <c r="I8" s="15"/>
      <c r="J8" s="15"/>
      <c r="K8" s="15"/>
      <c r="L8" s="7">
        <v>700</v>
      </c>
      <c r="M8" s="7"/>
    </row>
    <row r="9" s="14" customFormat="1" ht="18" customHeight="1" spans="1:13">
      <c r="A9" s="7">
        <v>6</v>
      </c>
      <c r="B9" s="8" t="s">
        <v>249</v>
      </c>
      <c r="C9" s="10" t="s">
        <v>20</v>
      </c>
      <c r="D9" s="9">
        <v>32</v>
      </c>
      <c r="E9" s="10" t="s">
        <v>17</v>
      </c>
      <c r="F9" s="10" t="s">
        <v>193</v>
      </c>
      <c r="G9" s="11">
        <v>44773</v>
      </c>
      <c r="H9" s="11">
        <v>44778</v>
      </c>
      <c r="I9" s="15"/>
      <c r="J9" s="15"/>
      <c r="K9" s="15"/>
      <c r="L9" s="7">
        <v>700</v>
      </c>
      <c r="M9" s="7"/>
    </row>
    <row r="10" s="14" customFormat="1" ht="18" customHeight="1" spans="1:13">
      <c r="A10" s="7">
        <v>7</v>
      </c>
      <c r="B10" s="8" t="s">
        <v>250</v>
      </c>
      <c r="C10" s="10" t="s">
        <v>20</v>
      </c>
      <c r="D10" s="9">
        <v>17</v>
      </c>
      <c r="E10" s="10" t="s">
        <v>97</v>
      </c>
      <c r="F10" s="10" t="s">
        <v>193</v>
      </c>
      <c r="G10" s="11">
        <v>44773</v>
      </c>
      <c r="H10" s="11">
        <v>44778</v>
      </c>
      <c r="I10" s="15"/>
      <c r="J10" s="15"/>
      <c r="K10" s="15"/>
      <c r="L10" s="7">
        <v>700</v>
      </c>
      <c r="M10" s="7"/>
    </row>
    <row r="11" s="14" customFormat="1" ht="18" customHeight="1" spans="1:13">
      <c r="A11" s="7">
        <v>8</v>
      </c>
      <c r="B11" s="8" t="s">
        <v>251</v>
      </c>
      <c r="C11" s="10" t="s">
        <v>20</v>
      </c>
      <c r="D11" s="9">
        <f>2022-1982</f>
        <v>40</v>
      </c>
      <c r="E11" s="10" t="s">
        <v>17</v>
      </c>
      <c r="F11" s="10" t="s">
        <v>193</v>
      </c>
      <c r="G11" s="11">
        <v>44773</v>
      </c>
      <c r="H11" s="11">
        <v>44778</v>
      </c>
      <c r="I11" s="15"/>
      <c r="J11" s="15"/>
      <c r="K11" s="15"/>
      <c r="L11" s="7">
        <v>700</v>
      </c>
      <c r="M11" s="7"/>
    </row>
    <row r="12" s="14" customFormat="1" ht="18" customHeight="1" spans="1:13">
      <c r="A12" s="7">
        <v>9</v>
      </c>
      <c r="B12" s="8" t="s">
        <v>252</v>
      </c>
      <c r="C12" s="10" t="s">
        <v>20</v>
      </c>
      <c r="D12" s="9">
        <f>2022-1989</f>
        <v>33</v>
      </c>
      <c r="E12" s="10" t="s">
        <v>17</v>
      </c>
      <c r="F12" s="10" t="s">
        <v>193</v>
      </c>
      <c r="G12" s="11">
        <v>44773</v>
      </c>
      <c r="H12" s="11">
        <v>44778</v>
      </c>
      <c r="I12" s="15"/>
      <c r="J12" s="15"/>
      <c r="K12" s="15"/>
      <c r="L12" s="7">
        <v>700</v>
      </c>
      <c r="M12" s="7"/>
    </row>
    <row r="13" s="14" customFormat="1" ht="18" customHeight="1" spans="1:13">
      <c r="A13" s="7">
        <v>10</v>
      </c>
      <c r="B13" s="8" t="s">
        <v>253</v>
      </c>
      <c r="C13" s="10" t="s">
        <v>16</v>
      </c>
      <c r="D13" s="9">
        <f>18</f>
        <v>18</v>
      </c>
      <c r="E13" s="10" t="s">
        <v>17</v>
      </c>
      <c r="F13" s="10" t="s">
        <v>193</v>
      </c>
      <c r="G13" s="11">
        <v>44773</v>
      </c>
      <c r="H13" s="11">
        <v>44778</v>
      </c>
      <c r="I13" s="15"/>
      <c r="J13" s="15"/>
      <c r="K13" s="15"/>
      <c r="L13" s="7">
        <v>700</v>
      </c>
      <c r="M13" s="7"/>
    </row>
    <row r="14" s="14" customFormat="1" ht="18" customHeight="1" spans="1:13">
      <c r="A14" s="7">
        <v>11</v>
      </c>
      <c r="B14" s="8" t="s">
        <v>254</v>
      </c>
      <c r="C14" s="10" t="s">
        <v>16</v>
      </c>
      <c r="D14" s="9">
        <v>17</v>
      </c>
      <c r="E14" s="10" t="s">
        <v>17</v>
      </c>
      <c r="F14" s="10" t="s">
        <v>193</v>
      </c>
      <c r="G14" s="11">
        <v>44773</v>
      </c>
      <c r="H14" s="11">
        <v>44778</v>
      </c>
      <c r="I14" s="15"/>
      <c r="J14" s="15"/>
      <c r="K14" s="15"/>
      <c r="L14" s="7">
        <v>700</v>
      </c>
      <c r="M14" s="7"/>
    </row>
    <row r="15" s="14" customFormat="1" ht="18" customHeight="1" spans="1:13">
      <c r="A15" s="7">
        <v>12</v>
      </c>
      <c r="B15" s="10" t="s">
        <v>255</v>
      </c>
      <c r="C15" s="10" t="s">
        <v>20</v>
      </c>
      <c r="D15" s="12">
        <v>17</v>
      </c>
      <c r="E15" s="10" t="s">
        <v>17</v>
      </c>
      <c r="F15" s="10" t="s">
        <v>193</v>
      </c>
      <c r="G15" s="11">
        <v>44773</v>
      </c>
      <c r="H15" s="11">
        <v>44778</v>
      </c>
      <c r="I15" s="15"/>
      <c r="J15" s="15"/>
      <c r="K15" s="15"/>
      <c r="L15" s="7">
        <v>700</v>
      </c>
      <c r="M15" s="7"/>
    </row>
    <row r="16" s="14" customFormat="1" ht="18" customHeight="1" spans="1:13">
      <c r="A16" s="7">
        <v>13</v>
      </c>
      <c r="B16" s="8" t="s">
        <v>256</v>
      </c>
      <c r="C16" s="10" t="s">
        <v>20</v>
      </c>
      <c r="D16" s="9">
        <v>16</v>
      </c>
      <c r="E16" s="10" t="s">
        <v>23</v>
      </c>
      <c r="F16" s="10" t="s">
        <v>193</v>
      </c>
      <c r="G16" s="11">
        <v>44773</v>
      </c>
      <c r="H16" s="11">
        <v>44778</v>
      </c>
      <c r="I16" s="15"/>
      <c r="J16" s="15"/>
      <c r="K16" s="15"/>
      <c r="L16" s="7">
        <v>700</v>
      </c>
      <c r="M16" s="7"/>
    </row>
    <row r="17" s="14" customFormat="1" ht="18" customHeight="1" spans="1:13">
      <c r="A17" s="7">
        <v>14</v>
      </c>
      <c r="B17" s="10" t="s">
        <v>257</v>
      </c>
      <c r="C17" s="10" t="s">
        <v>20</v>
      </c>
      <c r="D17" s="12">
        <v>18</v>
      </c>
      <c r="E17" s="10" t="s">
        <v>23</v>
      </c>
      <c r="F17" s="10" t="s">
        <v>193</v>
      </c>
      <c r="G17" s="11">
        <v>44773</v>
      </c>
      <c r="H17" s="11">
        <v>44778</v>
      </c>
      <c r="I17" s="15"/>
      <c r="J17" s="15"/>
      <c r="K17" s="15"/>
      <c r="L17" s="7">
        <v>700</v>
      </c>
      <c r="M17" s="7"/>
    </row>
    <row r="18" s="14" customFormat="1" ht="18" customHeight="1" spans="1:13">
      <c r="A18" s="7">
        <v>15</v>
      </c>
      <c r="B18" s="8" t="s">
        <v>258</v>
      </c>
      <c r="C18" s="10" t="s">
        <v>20</v>
      </c>
      <c r="D18" s="9">
        <v>18</v>
      </c>
      <c r="E18" s="10" t="s">
        <v>17</v>
      </c>
      <c r="F18" s="10" t="s">
        <v>193</v>
      </c>
      <c r="G18" s="11">
        <v>44773</v>
      </c>
      <c r="H18" s="11">
        <v>44778</v>
      </c>
      <c r="I18" s="15"/>
      <c r="J18" s="15"/>
      <c r="K18" s="15"/>
      <c r="L18" s="7">
        <v>700</v>
      </c>
      <c r="M18" s="7"/>
    </row>
    <row r="19" s="14" customFormat="1" ht="18" customHeight="1" spans="1:13">
      <c r="A19" s="7">
        <v>16</v>
      </c>
      <c r="B19" s="8" t="s">
        <v>259</v>
      </c>
      <c r="C19" s="10" t="s">
        <v>16</v>
      </c>
      <c r="D19" s="9">
        <f>2022-1970</f>
        <v>52</v>
      </c>
      <c r="E19" s="10" t="s">
        <v>17</v>
      </c>
      <c r="F19" s="10" t="s">
        <v>193</v>
      </c>
      <c r="G19" s="11">
        <v>44773</v>
      </c>
      <c r="H19" s="11">
        <v>44778</v>
      </c>
      <c r="I19" s="15"/>
      <c r="J19" s="15"/>
      <c r="K19" s="15"/>
      <c r="L19" s="7">
        <v>700</v>
      </c>
      <c r="M19" s="7"/>
    </row>
    <row r="20" s="14" customFormat="1" ht="18" customHeight="1" spans="1:13">
      <c r="A20" s="7">
        <v>17</v>
      </c>
      <c r="B20" s="8" t="s">
        <v>260</v>
      </c>
      <c r="C20" s="10" t="s">
        <v>20</v>
      </c>
      <c r="D20" s="9">
        <f>2022-1979</f>
        <v>43</v>
      </c>
      <c r="E20" s="10" t="s">
        <v>17</v>
      </c>
      <c r="F20" s="10" t="s">
        <v>193</v>
      </c>
      <c r="G20" s="11">
        <v>44773</v>
      </c>
      <c r="H20" s="11">
        <v>44778</v>
      </c>
      <c r="I20" s="15"/>
      <c r="J20" s="15"/>
      <c r="K20" s="15"/>
      <c r="L20" s="7">
        <v>700</v>
      </c>
      <c r="M20" s="7"/>
    </row>
    <row r="21" s="14" customFormat="1" ht="18" customHeight="1" spans="1:13">
      <c r="A21" s="7">
        <v>18</v>
      </c>
      <c r="B21" s="8" t="s">
        <v>261</v>
      </c>
      <c r="C21" s="10" t="s">
        <v>20</v>
      </c>
      <c r="D21" s="9">
        <f>2022-1986</f>
        <v>36</v>
      </c>
      <c r="E21" s="10" t="s">
        <v>17</v>
      </c>
      <c r="F21" s="10" t="s">
        <v>193</v>
      </c>
      <c r="G21" s="11">
        <v>44773</v>
      </c>
      <c r="H21" s="11">
        <v>44778</v>
      </c>
      <c r="I21" s="15"/>
      <c r="J21" s="15"/>
      <c r="K21" s="15"/>
      <c r="L21" s="7">
        <v>700</v>
      </c>
      <c r="M21" s="7"/>
    </row>
    <row r="22" s="14" customFormat="1" ht="18" customHeight="1" spans="1:13">
      <c r="A22" s="7">
        <v>19</v>
      </c>
      <c r="B22" s="8" t="s">
        <v>262</v>
      </c>
      <c r="C22" s="10" t="s">
        <v>16</v>
      </c>
      <c r="D22" s="9">
        <f>2022-1972</f>
        <v>50</v>
      </c>
      <c r="E22" s="10" t="s">
        <v>17</v>
      </c>
      <c r="F22" s="10" t="s">
        <v>193</v>
      </c>
      <c r="G22" s="11">
        <v>44773</v>
      </c>
      <c r="H22" s="11">
        <v>44778</v>
      </c>
      <c r="I22" s="15"/>
      <c r="J22" s="15"/>
      <c r="K22" s="15"/>
      <c r="L22" s="7">
        <v>700</v>
      </c>
      <c r="M22" s="7"/>
    </row>
    <row r="23" s="14" customFormat="1" ht="18" customHeight="1" spans="1:13">
      <c r="A23" s="7">
        <v>20</v>
      </c>
      <c r="B23" s="8" t="s">
        <v>263</v>
      </c>
      <c r="C23" s="10" t="s">
        <v>16</v>
      </c>
      <c r="D23" s="9">
        <v>17</v>
      </c>
      <c r="E23" s="10" t="s">
        <v>17</v>
      </c>
      <c r="F23" s="10" t="s">
        <v>193</v>
      </c>
      <c r="G23" s="11">
        <v>44773</v>
      </c>
      <c r="H23" s="11">
        <v>44778</v>
      </c>
      <c r="I23" s="15"/>
      <c r="J23" s="15"/>
      <c r="K23" s="15"/>
      <c r="L23" s="7">
        <v>700</v>
      </c>
      <c r="M23" s="7"/>
    </row>
    <row r="24" s="14" customFormat="1" ht="18" customHeight="1" spans="1:13">
      <c r="A24" s="7">
        <v>21</v>
      </c>
      <c r="B24" s="8" t="s">
        <v>264</v>
      </c>
      <c r="C24" s="10" t="s">
        <v>20</v>
      </c>
      <c r="D24" s="9">
        <v>32</v>
      </c>
      <c r="E24" s="10" t="s">
        <v>17</v>
      </c>
      <c r="F24" s="10" t="s">
        <v>193</v>
      </c>
      <c r="G24" s="11">
        <v>44773</v>
      </c>
      <c r="H24" s="11">
        <v>44778</v>
      </c>
      <c r="I24" s="15"/>
      <c r="J24" s="15"/>
      <c r="K24" s="15"/>
      <c r="L24" s="7">
        <v>700</v>
      </c>
      <c r="M24" s="7"/>
    </row>
    <row r="25" s="14" customFormat="1" ht="18" customHeight="1" spans="1:13">
      <c r="A25" s="7">
        <v>22</v>
      </c>
      <c r="B25" s="8" t="s">
        <v>265</v>
      </c>
      <c r="C25" s="10" t="s">
        <v>20</v>
      </c>
      <c r="D25" s="9">
        <f>2022-1982</f>
        <v>40</v>
      </c>
      <c r="E25" s="10" t="s">
        <v>17</v>
      </c>
      <c r="F25" s="10" t="s">
        <v>193</v>
      </c>
      <c r="G25" s="11">
        <v>44773</v>
      </c>
      <c r="H25" s="11">
        <v>44778</v>
      </c>
      <c r="I25" s="15"/>
      <c r="J25" s="15"/>
      <c r="K25" s="15"/>
      <c r="L25" s="7">
        <v>700</v>
      </c>
      <c r="M25" s="7"/>
    </row>
    <row r="26" s="14" customFormat="1" ht="18" customHeight="1" spans="1:13">
      <c r="A26" s="7">
        <v>23</v>
      </c>
      <c r="B26" s="8" t="s">
        <v>266</v>
      </c>
      <c r="C26" s="10" t="s">
        <v>16</v>
      </c>
      <c r="D26" s="9">
        <v>50</v>
      </c>
      <c r="E26" s="10" t="s">
        <v>23</v>
      </c>
      <c r="F26" s="10" t="s">
        <v>193</v>
      </c>
      <c r="G26" s="11">
        <v>44773</v>
      </c>
      <c r="H26" s="11">
        <v>44778</v>
      </c>
      <c r="I26" s="15"/>
      <c r="J26" s="15"/>
      <c r="K26" s="15"/>
      <c r="L26" s="7">
        <v>700</v>
      </c>
      <c r="M26" s="7"/>
    </row>
    <row r="27" s="14" customFormat="1" ht="18" customHeight="1" spans="1:13">
      <c r="A27" s="7">
        <v>24</v>
      </c>
      <c r="B27" s="10" t="s">
        <v>267</v>
      </c>
      <c r="C27" s="10" t="s">
        <v>20</v>
      </c>
      <c r="D27" s="12">
        <v>32</v>
      </c>
      <c r="E27" s="10" t="s">
        <v>23</v>
      </c>
      <c r="F27" s="10" t="s">
        <v>193</v>
      </c>
      <c r="G27" s="11">
        <v>44773</v>
      </c>
      <c r="H27" s="11">
        <v>44778</v>
      </c>
      <c r="I27" s="15"/>
      <c r="J27" s="15"/>
      <c r="K27" s="15"/>
      <c r="L27" s="7">
        <v>700</v>
      </c>
      <c r="M27" s="7"/>
    </row>
    <row r="28" s="14" customFormat="1" ht="18" customHeight="1" spans="1:13">
      <c r="A28" s="7">
        <v>25</v>
      </c>
      <c r="B28" s="10" t="s">
        <v>268</v>
      </c>
      <c r="C28" s="10" t="s">
        <v>20</v>
      </c>
      <c r="D28" s="12">
        <f>2022-1984</f>
        <v>38</v>
      </c>
      <c r="E28" s="10" t="s">
        <v>17</v>
      </c>
      <c r="F28" s="10" t="s">
        <v>193</v>
      </c>
      <c r="G28" s="11">
        <v>44773</v>
      </c>
      <c r="H28" s="11">
        <v>44778</v>
      </c>
      <c r="I28" s="15"/>
      <c r="J28" s="15"/>
      <c r="K28" s="15"/>
      <c r="L28" s="7">
        <v>700</v>
      </c>
      <c r="M28" s="7"/>
    </row>
    <row r="29" s="14" customFormat="1" ht="18" customHeight="1" spans="1:13">
      <c r="A29" s="7">
        <v>26</v>
      </c>
      <c r="B29" s="10" t="s">
        <v>269</v>
      </c>
      <c r="C29" s="10" t="s">
        <v>16</v>
      </c>
      <c r="D29" s="12">
        <v>20</v>
      </c>
      <c r="E29" s="10"/>
      <c r="F29" s="10" t="s">
        <v>193</v>
      </c>
      <c r="G29" s="11">
        <v>44773</v>
      </c>
      <c r="H29" s="11">
        <v>44778</v>
      </c>
      <c r="I29" s="15"/>
      <c r="J29" s="15"/>
      <c r="K29" s="15"/>
      <c r="L29" s="7">
        <v>700</v>
      </c>
      <c r="M29" s="7"/>
    </row>
    <row r="30" s="14" customFormat="1" ht="18" customHeight="1" spans="1:13">
      <c r="A30" s="7">
        <v>27</v>
      </c>
      <c r="B30" s="10" t="s">
        <v>270</v>
      </c>
      <c r="C30" s="10" t="s">
        <v>20</v>
      </c>
      <c r="D30" s="12">
        <f>2022-2003</f>
        <v>19</v>
      </c>
      <c r="E30" s="10" t="s">
        <v>17</v>
      </c>
      <c r="F30" s="10" t="s">
        <v>193</v>
      </c>
      <c r="G30" s="11">
        <v>44773</v>
      </c>
      <c r="H30" s="11">
        <v>44778</v>
      </c>
      <c r="I30" s="15"/>
      <c r="J30" s="15"/>
      <c r="K30" s="15"/>
      <c r="L30" s="7">
        <v>700</v>
      </c>
      <c r="M30" s="7"/>
    </row>
    <row r="31" s="14" customFormat="1" ht="18" customHeight="1" spans="1:13">
      <c r="A31" s="7">
        <v>28</v>
      </c>
      <c r="B31" s="10" t="s">
        <v>271</v>
      </c>
      <c r="C31" s="10" t="s">
        <v>20</v>
      </c>
      <c r="D31" s="12">
        <v>33</v>
      </c>
      <c r="E31" s="10" t="s">
        <v>17</v>
      </c>
      <c r="F31" s="10" t="s">
        <v>193</v>
      </c>
      <c r="G31" s="11">
        <v>44773</v>
      </c>
      <c r="H31" s="11">
        <v>44778</v>
      </c>
      <c r="I31" s="15"/>
      <c r="J31" s="15"/>
      <c r="K31" s="15"/>
      <c r="L31" s="7">
        <v>700</v>
      </c>
      <c r="M31" s="7"/>
    </row>
    <row r="32" s="14" customFormat="1" ht="18" customHeight="1" spans="1:13">
      <c r="A32" s="7">
        <v>29</v>
      </c>
      <c r="B32" s="10" t="s">
        <v>272</v>
      </c>
      <c r="C32" s="10" t="s">
        <v>20</v>
      </c>
      <c r="D32" s="12">
        <f>2022-1994</f>
        <v>28</v>
      </c>
      <c r="E32" s="10" t="s">
        <v>17</v>
      </c>
      <c r="F32" s="10" t="s">
        <v>193</v>
      </c>
      <c r="G32" s="11">
        <v>44773</v>
      </c>
      <c r="H32" s="11">
        <v>44778</v>
      </c>
      <c r="I32" s="15"/>
      <c r="J32" s="15"/>
      <c r="K32" s="15"/>
      <c r="L32" s="7">
        <v>700</v>
      </c>
      <c r="M32" s="7"/>
    </row>
    <row r="33" s="14" customFormat="1" ht="18" customHeight="1" spans="1:13">
      <c r="A33" s="7">
        <v>30</v>
      </c>
      <c r="B33" s="10" t="s">
        <v>273</v>
      </c>
      <c r="C33" s="10" t="s">
        <v>20</v>
      </c>
      <c r="D33" s="12">
        <f>2022-1988</f>
        <v>34</v>
      </c>
      <c r="E33" s="10" t="s">
        <v>17</v>
      </c>
      <c r="F33" s="10" t="s">
        <v>193</v>
      </c>
      <c r="G33" s="11">
        <v>44773</v>
      </c>
      <c r="H33" s="11">
        <v>44778</v>
      </c>
      <c r="I33" s="15"/>
      <c r="J33" s="15"/>
      <c r="K33" s="15"/>
      <c r="L33" s="7">
        <v>700</v>
      </c>
      <c r="M33" s="7"/>
    </row>
    <row r="34" s="14" customFormat="1" ht="18" customHeight="1" spans="1:13">
      <c r="A34" s="7">
        <v>31</v>
      </c>
      <c r="B34" s="10" t="s">
        <v>274</v>
      </c>
      <c r="C34" s="10" t="s">
        <v>20</v>
      </c>
      <c r="D34" s="12">
        <f>2022-1985</f>
        <v>37</v>
      </c>
      <c r="E34" s="10" t="s">
        <v>17</v>
      </c>
      <c r="F34" s="10" t="s">
        <v>193</v>
      </c>
      <c r="G34" s="11">
        <v>44773</v>
      </c>
      <c r="H34" s="11">
        <v>44778</v>
      </c>
      <c r="I34" s="15"/>
      <c r="J34" s="15"/>
      <c r="K34" s="15"/>
      <c r="L34" s="7">
        <v>700</v>
      </c>
      <c r="M34" s="7"/>
    </row>
    <row r="35" s="14" customFormat="1" ht="18" customHeight="1" spans="1:13">
      <c r="A35" s="7">
        <v>32</v>
      </c>
      <c r="B35" s="10" t="s">
        <v>275</v>
      </c>
      <c r="C35" s="10" t="s">
        <v>20</v>
      </c>
      <c r="D35" s="12">
        <f>2022-1982</f>
        <v>40</v>
      </c>
      <c r="E35" s="10" t="s">
        <v>17</v>
      </c>
      <c r="F35" s="10" t="s">
        <v>193</v>
      </c>
      <c r="G35" s="11">
        <v>44773</v>
      </c>
      <c r="H35" s="11">
        <v>44778</v>
      </c>
      <c r="I35" s="15"/>
      <c r="J35" s="15"/>
      <c r="K35" s="15"/>
      <c r="L35" s="7">
        <v>700</v>
      </c>
      <c r="M35" s="7"/>
    </row>
    <row r="36" s="14" customFormat="1" ht="18" customHeight="1" spans="1:13">
      <c r="A36" s="7">
        <v>33</v>
      </c>
      <c r="B36" s="10" t="s">
        <v>276</v>
      </c>
      <c r="C36" s="10" t="s">
        <v>20</v>
      </c>
      <c r="D36" s="12">
        <v>32</v>
      </c>
      <c r="E36" s="10" t="s">
        <v>17</v>
      </c>
      <c r="F36" s="10" t="s">
        <v>193</v>
      </c>
      <c r="G36" s="11">
        <v>44773</v>
      </c>
      <c r="H36" s="11">
        <v>44778</v>
      </c>
      <c r="I36" s="15"/>
      <c r="J36" s="15"/>
      <c r="K36" s="15"/>
      <c r="L36" s="7">
        <v>700</v>
      </c>
      <c r="M36" s="7"/>
    </row>
    <row r="37" s="14" customFormat="1" ht="18" customHeight="1" spans="1:13">
      <c r="A37" s="7">
        <v>34</v>
      </c>
      <c r="B37" s="10" t="s">
        <v>277</v>
      </c>
      <c r="C37" s="10" t="s">
        <v>16</v>
      </c>
      <c r="D37" s="12">
        <v>17</v>
      </c>
      <c r="E37" s="10" t="s">
        <v>17</v>
      </c>
      <c r="F37" s="10" t="s">
        <v>193</v>
      </c>
      <c r="G37" s="11">
        <v>44773</v>
      </c>
      <c r="H37" s="11">
        <v>44778</v>
      </c>
      <c r="I37" s="15"/>
      <c r="J37" s="15"/>
      <c r="K37" s="15"/>
      <c r="L37" s="7">
        <v>700</v>
      </c>
      <c r="M37" s="7"/>
    </row>
    <row r="38" s="14" customFormat="1" ht="18" customHeight="1" spans="1:13">
      <c r="A38" s="7">
        <v>35</v>
      </c>
      <c r="B38" s="10" t="s">
        <v>278</v>
      </c>
      <c r="C38" s="10" t="s">
        <v>16</v>
      </c>
      <c r="D38" s="12">
        <f>2022-1988</f>
        <v>34</v>
      </c>
      <c r="E38" s="10" t="s">
        <v>17</v>
      </c>
      <c r="F38" s="10" t="s">
        <v>193</v>
      </c>
      <c r="G38" s="11">
        <v>44773</v>
      </c>
      <c r="H38" s="11">
        <v>44778</v>
      </c>
      <c r="I38" s="15"/>
      <c r="J38" s="15"/>
      <c r="K38" s="15"/>
      <c r="L38" s="7">
        <v>700</v>
      </c>
      <c r="M38" s="7"/>
    </row>
    <row r="39" s="14" customFormat="1" ht="18" customHeight="1" spans="1:13">
      <c r="A39" s="7">
        <v>36</v>
      </c>
      <c r="B39" s="10" t="s">
        <v>279</v>
      </c>
      <c r="C39" s="10" t="s">
        <v>16</v>
      </c>
      <c r="D39" s="12">
        <f>2022-2001</f>
        <v>21</v>
      </c>
      <c r="E39" s="10" t="s">
        <v>17</v>
      </c>
      <c r="F39" s="10" t="s">
        <v>193</v>
      </c>
      <c r="G39" s="11">
        <v>44773</v>
      </c>
      <c r="H39" s="11">
        <v>44778</v>
      </c>
      <c r="I39" s="15"/>
      <c r="J39" s="15"/>
      <c r="K39" s="15"/>
      <c r="L39" s="7">
        <v>700</v>
      </c>
      <c r="M39" s="7"/>
    </row>
    <row r="40" s="14" customFormat="1" ht="18" customHeight="1" spans="1:13">
      <c r="A40" s="7">
        <v>37</v>
      </c>
      <c r="B40" s="10" t="s">
        <v>35</v>
      </c>
      <c r="C40" s="10" t="s">
        <v>20</v>
      </c>
      <c r="D40" s="12">
        <f>2022-1988</f>
        <v>34</v>
      </c>
      <c r="E40" s="10" t="s">
        <v>17</v>
      </c>
      <c r="F40" s="10" t="s">
        <v>193</v>
      </c>
      <c r="G40" s="11">
        <v>44773</v>
      </c>
      <c r="H40" s="11">
        <v>44778</v>
      </c>
      <c r="I40" s="15"/>
      <c r="J40" s="15"/>
      <c r="K40" s="15"/>
      <c r="L40" s="7">
        <v>700</v>
      </c>
      <c r="M40" s="7"/>
    </row>
    <row r="41" s="14" customFormat="1" ht="18" customHeight="1" spans="1:13">
      <c r="A41" s="7">
        <v>38</v>
      </c>
      <c r="B41" s="10" t="s">
        <v>280</v>
      </c>
      <c r="C41" s="10" t="s">
        <v>20</v>
      </c>
      <c r="D41" s="12">
        <v>31</v>
      </c>
      <c r="E41" s="10" t="s">
        <v>17</v>
      </c>
      <c r="F41" s="10" t="s">
        <v>193</v>
      </c>
      <c r="G41" s="11">
        <v>44773</v>
      </c>
      <c r="H41" s="11">
        <v>44778</v>
      </c>
      <c r="I41" s="15"/>
      <c r="J41" s="15"/>
      <c r="K41" s="15"/>
      <c r="L41" s="7">
        <v>700</v>
      </c>
      <c r="M41" s="7"/>
    </row>
    <row r="42" s="14" customFormat="1" ht="18" customHeight="1" spans="1:13">
      <c r="A42" s="7">
        <v>39</v>
      </c>
      <c r="B42" s="8" t="s">
        <v>281</v>
      </c>
      <c r="C42" s="10" t="s">
        <v>20</v>
      </c>
      <c r="D42" s="9">
        <f>2022-1996</f>
        <v>26</v>
      </c>
      <c r="E42" s="10" t="s">
        <v>17</v>
      </c>
      <c r="F42" s="10" t="s">
        <v>193</v>
      </c>
      <c r="G42" s="11">
        <v>44773</v>
      </c>
      <c r="H42" s="11">
        <v>44778</v>
      </c>
      <c r="I42" s="15"/>
      <c r="J42" s="15"/>
      <c r="K42" s="15"/>
      <c r="L42" s="7">
        <v>700</v>
      </c>
      <c r="M42" s="7"/>
    </row>
    <row r="43" s="14" customFormat="1" ht="18" customHeight="1" spans="1:13">
      <c r="A43" s="7">
        <v>40</v>
      </c>
      <c r="B43" s="8" t="s">
        <v>282</v>
      </c>
      <c r="C43" s="10" t="s">
        <v>20</v>
      </c>
      <c r="D43" s="9">
        <v>22</v>
      </c>
      <c r="E43" s="10" t="s">
        <v>17</v>
      </c>
      <c r="F43" s="10" t="s">
        <v>193</v>
      </c>
      <c r="G43" s="11">
        <v>44773</v>
      </c>
      <c r="H43" s="11">
        <v>44778</v>
      </c>
      <c r="I43" s="15"/>
      <c r="J43" s="15"/>
      <c r="K43" s="15"/>
      <c r="L43" s="7">
        <v>700</v>
      </c>
      <c r="M43" s="7"/>
    </row>
    <row r="44" s="14" customFormat="1" ht="18" customHeight="1" spans="1:13">
      <c r="A44" s="7">
        <v>41</v>
      </c>
      <c r="B44" s="8" t="s">
        <v>283</v>
      </c>
      <c r="C44" s="10" t="s">
        <v>20</v>
      </c>
      <c r="D44" s="9">
        <f>2022-1994</f>
        <v>28</v>
      </c>
      <c r="E44" s="10" t="s">
        <v>17</v>
      </c>
      <c r="F44" s="10" t="s">
        <v>193</v>
      </c>
      <c r="G44" s="11">
        <v>44773</v>
      </c>
      <c r="H44" s="11">
        <v>44778</v>
      </c>
      <c r="I44" s="15"/>
      <c r="J44" s="15"/>
      <c r="K44" s="15"/>
      <c r="L44" s="7">
        <v>700</v>
      </c>
      <c r="M44" s="7"/>
    </row>
    <row r="45" s="14" customFormat="1" ht="18" customHeight="1" spans="1:13">
      <c r="A45" s="7">
        <v>42</v>
      </c>
      <c r="B45" s="8" t="s">
        <v>284</v>
      </c>
      <c r="C45" s="10" t="s">
        <v>20</v>
      </c>
      <c r="D45" s="9">
        <f>2022-1989</f>
        <v>33</v>
      </c>
      <c r="E45" s="10" t="s">
        <v>17</v>
      </c>
      <c r="F45" s="10" t="s">
        <v>193</v>
      </c>
      <c r="G45" s="11">
        <v>44773</v>
      </c>
      <c r="H45" s="11">
        <v>44778</v>
      </c>
      <c r="I45" s="15"/>
      <c r="J45" s="15"/>
      <c r="K45" s="15"/>
      <c r="L45" s="7">
        <v>700</v>
      </c>
      <c r="M45" s="7"/>
    </row>
    <row r="46" s="14" customFormat="1" ht="18" customHeight="1" spans="1:13">
      <c r="A46" s="7">
        <v>43</v>
      </c>
      <c r="B46" s="8" t="s">
        <v>285</v>
      </c>
      <c r="C46" s="10" t="s">
        <v>16</v>
      </c>
      <c r="D46" s="9">
        <f>2022-1998</f>
        <v>24</v>
      </c>
      <c r="E46" s="10" t="s">
        <v>17</v>
      </c>
      <c r="F46" s="10" t="s">
        <v>193</v>
      </c>
      <c r="G46" s="11">
        <v>44773</v>
      </c>
      <c r="H46" s="11">
        <v>44778</v>
      </c>
      <c r="I46" s="15"/>
      <c r="J46" s="15"/>
      <c r="K46" s="15"/>
      <c r="L46" s="7">
        <v>700</v>
      </c>
      <c r="M46" s="7"/>
    </row>
    <row r="47" s="14" customFormat="1" ht="18" customHeight="1" spans="1:13">
      <c r="A47" s="7">
        <v>44</v>
      </c>
      <c r="B47" s="8" t="s">
        <v>286</v>
      </c>
      <c r="C47" s="10" t="s">
        <v>20</v>
      </c>
      <c r="D47" s="9">
        <f>34</f>
        <v>34</v>
      </c>
      <c r="E47" s="10" t="s">
        <v>17</v>
      </c>
      <c r="F47" s="10" t="s">
        <v>193</v>
      </c>
      <c r="G47" s="11">
        <v>44773</v>
      </c>
      <c r="H47" s="11">
        <v>44778</v>
      </c>
      <c r="I47" s="15"/>
      <c r="J47" s="15"/>
      <c r="K47" s="15"/>
      <c r="L47" s="7">
        <v>700</v>
      </c>
      <c r="M47" s="7"/>
    </row>
    <row r="48" s="14" customFormat="1" ht="18" customHeight="1" spans="1:13">
      <c r="A48" s="7">
        <v>45</v>
      </c>
      <c r="B48" s="8" t="s">
        <v>287</v>
      </c>
      <c r="C48" s="10" t="s">
        <v>20</v>
      </c>
      <c r="D48" s="9">
        <v>34</v>
      </c>
      <c r="E48" s="10" t="s">
        <v>17</v>
      </c>
      <c r="F48" s="10" t="s">
        <v>193</v>
      </c>
      <c r="G48" s="11">
        <v>44773</v>
      </c>
      <c r="H48" s="11">
        <v>44778</v>
      </c>
      <c r="I48" s="15"/>
      <c r="J48" s="15"/>
      <c r="K48" s="15"/>
      <c r="L48" s="7">
        <v>700</v>
      </c>
      <c r="M48" s="7"/>
    </row>
    <row r="49" s="14" customFormat="1" ht="18" customHeight="1" spans="1:13">
      <c r="A49" s="7">
        <v>46</v>
      </c>
      <c r="B49" s="8" t="s">
        <v>288</v>
      </c>
      <c r="C49" s="10" t="s">
        <v>20</v>
      </c>
      <c r="D49" s="9">
        <f>2022-1984</f>
        <v>38</v>
      </c>
      <c r="E49" s="10" t="s">
        <v>17</v>
      </c>
      <c r="F49" s="10" t="s">
        <v>193</v>
      </c>
      <c r="G49" s="11">
        <v>44773</v>
      </c>
      <c r="H49" s="11">
        <v>44778</v>
      </c>
      <c r="I49" s="15"/>
      <c r="J49" s="15"/>
      <c r="K49" s="15"/>
      <c r="L49" s="7">
        <v>700</v>
      </c>
      <c r="M49" s="7"/>
    </row>
    <row r="50" s="14" customFormat="1" ht="18" customHeight="1" spans="1:13">
      <c r="A50" s="7">
        <v>47</v>
      </c>
      <c r="B50" s="8" t="s">
        <v>289</v>
      </c>
      <c r="C50" s="10" t="s">
        <v>20</v>
      </c>
      <c r="D50" s="9">
        <v>34</v>
      </c>
      <c r="E50" s="10" t="s">
        <v>17</v>
      </c>
      <c r="F50" s="10" t="s">
        <v>193</v>
      </c>
      <c r="G50" s="11">
        <v>44773</v>
      </c>
      <c r="H50" s="11">
        <v>44778</v>
      </c>
      <c r="I50" s="15"/>
      <c r="J50" s="15"/>
      <c r="K50" s="15"/>
      <c r="L50" s="7">
        <v>700</v>
      </c>
      <c r="M50" s="7"/>
    </row>
    <row r="51" s="14" customFormat="1" ht="18" customHeight="1" spans="1:13">
      <c r="A51" s="7">
        <v>48</v>
      </c>
      <c r="B51" s="8" t="s">
        <v>290</v>
      </c>
      <c r="C51" s="10" t="s">
        <v>16</v>
      </c>
      <c r="D51" s="9">
        <f>2022-2005</f>
        <v>17</v>
      </c>
      <c r="E51" s="10" t="s">
        <v>23</v>
      </c>
      <c r="F51" s="10" t="s">
        <v>193</v>
      </c>
      <c r="G51" s="11">
        <v>44773</v>
      </c>
      <c r="H51" s="11">
        <v>44778</v>
      </c>
      <c r="I51" s="15"/>
      <c r="J51" s="15"/>
      <c r="K51" s="15"/>
      <c r="L51" s="7">
        <v>700</v>
      </c>
      <c r="M51" s="7"/>
    </row>
    <row r="52" s="14" customFormat="1" ht="18" customHeight="1" spans="1:13">
      <c r="A52" s="7">
        <v>49</v>
      </c>
      <c r="B52" s="8" t="s">
        <v>291</v>
      </c>
      <c r="C52" s="10" t="s">
        <v>16</v>
      </c>
      <c r="D52" s="9">
        <v>17</v>
      </c>
      <c r="E52" s="10" t="s">
        <v>17</v>
      </c>
      <c r="F52" s="10" t="s">
        <v>193</v>
      </c>
      <c r="G52" s="11">
        <v>44773</v>
      </c>
      <c r="H52" s="11">
        <v>44778</v>
      </c>
      <c r="I52" s="15"/>
      <c r="J52" s="15"/>
      <c r="K52" s="15"/>
      <c r="L52" s="7">
        <v>700</v>
      </c>
      <c r="M52" s="7"/>
    </row>
    <row r="53" s="14" customFormat="1" ht="18" customHeight="1" spans="1:13">
      <c r="A53" s="7">
        <v>50</v>
      </c>
      <c r="B53" s="8" t="s">
        <v>292</v>
      </c>
      <c r="C53" s="10" t="s">
        <v>16</v>
      </c>
      <c r="D53" s="9">
        <v>40</v>
      </c>
      <c r="E53" s="10" t="s">
        <v>17</v>
      </c>
      <c r="F53" s="10" t="s">
        <v>193</v>
      </c>
      <c r="G53" s="11">
        <v>44773</v>
      </c>
      <c r="H53" s="11">
        <v>44778</v>
      </c>
      <c r="I53" s="15"/>
      <c r="J53" s="15"/>
      <c r="K53" s="15"/>
      <c r="L53" s="7">
        <v>700</v>
      </c>
      <c r="M53" s="7"/>
    </row>
    <row r="54" s="14" customFormat="1" ht="18" customHeight="1" spans="1:13">
      <c r="A54" s="7">
        <v>51</v>
      </c>
      <c r="B54" s="8" t="s">
        <v>293</v>
      </c>
      <c r="C54" s="10" t="s">
        <v>16</v>
      </c>
      <c r="D54" s="9">
        <v>17</v>
      </c>
      <c r="E54" s="10" t="s">
        <v>17</v>
      </c>
      <c r="F54" s="10" t="s">
        <v>193</v>
      </c>
      <c r="G54" s="11">
        <v>44773</v>
      </c>
      <c r="H54" s="11">
        <v>44778</v>
      </c>
      <c r="I54" s="15"/>
      <c r="J54" s="15"/>
      <c r="K54" s="15"/>
      <c r="L54" s="7">
        <v>700</v>
      </c>
      <c r="M54" s="7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V11" sqref="V11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0" customHeight="1" spans="1:13">
      <c r="A4" s="7">
        <v>1</v>
      </c>
      <c r="B4" s="8" t="s">
        <v>294</v>
      </c>
      <c r="C4" s="8" t="s">
        <v>20</v>
      </c>
      <c r="D4" s="9">
        <v>19</v>
      </c>
      <c r="E4" s="10" t="s">
        <v>97</v>
      </c>
      <c r="F4" s="10" t="s">
        <v>193</v>
      </c>
      <c r="G4" s="11">
        <v>44780</v>
      </c>
      <c r="H4" s="11">
        <v>44785</v>
      </c>
      <c r="I4" s="13"/>
      <c r="J4" s="13"/>
      <c r="K4" s="13"/>
      <c r="L4" s="13">
        <v>700</v>
      </c>
      <c r="M4" s="13"/>
    </row>
    <row r="5" s="1" customFormat="1" ht="20" customHeight="1" spans="1:13">
      <c r="A5" s="7">
        <v>2</v>
      </c>
      <c r="B5" s="8" t="s">
        <v>295</v>
      </c>
      <c r="C5" s="8" t="s">
        <v>20</v>
      </c>
      <c r="D5" s="9">
        <v>18</v>
      </c>
      <c r="E5" s="10" t="s">
        <v>23</v>
      </c>
      <c r="F5" s="10" t="s">
        <v>193</v>
      </c>
      <c r="G5" s="11">
        <v>44780</v>
      </c>
      <c r="H5" s="11">
        <v>44785</v>
      </c>
      <c r="I5" s="13"/>
      <c r="J5" s="13"/>
      <c r="K5" s="13"/>
      <c r="L5" s="13">
        <v>700</v>
      </c>
      <c r="M5" s="13"/>
    </row>
    <row r="6" s="1" customFormat="1" ht="20" customHeight="1" spans="1:13">
      <c r="A6" s="7">
        <v>3</v>
      </c>
      <c r="B6" s="8" t="s">
        <v>296</v>
      </c>
      <c r="C6" s="8" t="s">
        <v>20</v>
      </c>
      <c r="D6" s="9">
        <f>2022-1997</f>
        <v>25</v>
      </c>
      <c r="E6" s="10" t="s">
        <v>63</v>
      </c>
      <c r="F6" s="10" t="s">
        <v>193</v>
      </c>
      <c r="G6" s="11">
        <v>44780</v>
      </c>
      <c r="H6" s="11">
        <v>44785</v>
      </c>
      <c r="I6" s="13"/>
      <c r="J6" s="13"/>
      <c r="K6" s="13"/>
      <c r="L6" s="13">
        <v>700</v>
      </c>
      <c r="M6" s="13"/>
    </row>
    <row r="7" s="1" customFormat="1" ht="20" customHeight="1" spans="1:13">
      <c r="A7" s="7">
        <v>4</v>
      </c>
      <c r="B7" s="10" t="s">
        <v>297</v>
      </c>
      <c r="C7" s="10" t="s">
        <v>16</v>
      </c>
      <c r="D7" s="9">
        <f>2022-2005</f>
        <v>17</v>
      </c>
      <c r="E7" s="10" t="s">
        <v>97</v>
      </c>
      <c r="F7" s="10" t="s">
        <v>193</v>
      </c>
      <c r="G7" s="11">
        <v>44780</v>
      </c>
      <c r="H7" s="11">
        <v>44785</v>
      </c>
      <c r="I7" s="13"/>
      <c r="J7" s="13"/>
      <c r="K7" s="13"/>
      <c r="L7" s="13">
        <v>700</v>
      </c>
      <c r="M7" s="13"/>
    </row>
    <row r="8" s="1" customFormat="1" ht="20" customHeight="1" spans="1:13">
      <c r="A8" s="7">
        <v>5</v>
      </c>
      <c r="B8" s="8" t="s">
        <v>298</v>
      </c>
      <c r="C8" s="10" t="s">
        <v>20</v>
      </c>
      <c r="D8" s="9">
        <f>2022-2003</f>
        <v>19</v>
      </c>
      <c r="E8" s="10" t="s">
        <v>63</v>
      </c>
      <c r="F8" s="10" t="s">
        <v>193</v>
      </c>
      <c r="G8" s="11">
        <v>44780</v>
      </c>
      <c r="H8" s="11">
        <v>44785</v>
      </c>
      <c r="I8" s="13"/>
      <c r="J8" s="13"/>
      <c r="K8" s="13"/>
      <c r="L8" s="13">
        <v>700</v>
      </c>
      <c r="M8" s="13"/>
    </row>
    <row r="9" s="1" customFormat="1" ht="20" customHeight="1" spans="1:13">
      <c r="A9" s="7">
        <v>6</v>
      </c>
      <c r="B9" s="8" t="s">
        <v>299</v>
      </c>
      <c r="C9" s="10" t="s">
        <v>16</v>
      </c>
      <c r="D9" s="9">
        <v>30</v>
      </c>
      <c r="E9" s="10" t="s">
        <v>17</v>
      </c>
      <c r="F9" s="10" t="s">
        <v>193</v>
      </c>
      <c r="G9" s="11">
        <v>44780</v>
      </c>
      <c r="H9" s="11">
        <v>44785</v>
      </c>
      <c r="I9" s="13"/>
      <c r="J9" s="13"/>
      <c r="K9" s="13"/>
      <c r="L9" s="13">
        <v>700</v>
      </c>
      <c r="M9" s="13"/>
    </row>
    <row r="10" s="1" customFormat="1" ht="20" customHeight="1" spans="1:13">
      <c r="A10" s="7">
        <v>7</v>
      </c>
      <c r="B10" s="8" t="s">
        <v>300</v>
      </c>
      <c r="C10" s="12" t="s">
        <v>20</v>
      </c>
      <c r="D10" s="9">
        <v>32</v>
      </c>
      <c r="E10" s="10" t="s">
        <v>97</v>
      </c>
      <c r="F10" s="10" t="s">
        <v>193</v>
      </c>
      <c r="G10" s="11">
        <v>44780</v>
      </c>
      <c r="H10" s="11">
        <v>44785</v>
      </c>
      <c r="I10" s="13"/>
      <c r="J10" s="13"/>
      <c r="K10" s="13"/>
      <c r="L10" s="13">
        <v>700</v>
      </c>
      <c r="M10" s="13"/>
    </row>
    <row r="11" s="1" customFormat="1" ht="20" customHeight="1" spans="1:13">
      <c r="A11" s="7">
        <v>8</v>
      </c>
      <c r="B11" s="8" t="s">
        <v>301</v>
      </c>
      <c r="C11" s="12" t="s">
        <v>20</v>
      </c>
      <c r="D11" s="9">
        <f>2022-1987</f>
        <v>35</v>
      </c>
      <c r="E11" s="10" t="s">
        <v>63</v>
      </c>
      <c r="F11" s="10" t="s">
        <v>193</v>
      </c>
      <c r="G11" s="11">
        <v>44780</v>
      </c>
      <c r="H11" s="11">
        <v>44785</v>
      </c>
      <c r="I11" s="13"/>
      <c r="J11" s="13"/>
      <c r="K11" s="13"/>
      <c r="L11" s="13">
        <v>700</v>
      </c>
      <c r="M11" s="13"/>
    </row>
    <row r="12" s="1" customFormat="1" ht="20" customHeight="1" spans="1:13">
      <c r="A12" s="7">
        <v>9</v>
      </c>
      <c r="B12" s="8" t="s">
        <v>302</v>
      </c>
      <c r="C12" s="10" t="s">
        <v>20</v>
      </c>
      <c r="D12" s="9">
        <v>45</v>
      </c>
      <c r="E12" s="10" t="s">
        <v>23</v>
      </c>
      <c r="F12" s="10" t="s">
        <v>193</v>
      </c>
      <c r="G12" s="11">
        <v>44780</v>
      </c>
      <c r="H12" s="11">
        <v>44785</v>
      </c>
      <c r="I12" s="13"/>
      <c r="J12" s="13"/>
      <c r="K12" s="13"/>
      <c r="L12" s="13">
        <v>700</v>
      </c>
      <c r="M12" s="13"/>
    </row>
    <row r="13" s="1" customFormat="1" ht="20" customHeight="1" spans="1:13">
      <c r="A13" s="7">
        <v>10</v>
      </c>
      <c r="B13" s="8" t="s">
        <v>303</v>
      </c>
      <c r="C13" s="10" t="s">
        <v>16</v>
      </c>
      <c r="D13" s="9">
        <v>22</v>
      </c>
      <c r="E13" s="10" t="s">
        <v>17</v>
      </c>
      <c r="F13" s="10" t="s">
        <v>193</v>
      </c>
      <c r="G13" s="11">
        <v>44780</v>
      </c>
      <c r="H13" s="11">
        <v>44785</v>
      </c>
      <c r="I13" s="13"/>
      <c r="J13" s="13"/>
      <c r="K13" s="13"/>
      <c r="L13" s="13">
        <v>700</v>
      </c>
      <c r="M13" s="13"/>
    </row>
    <row r="14" s="1" customFormat="1" ht="20" customHeight="1" spans="1:13">
      <c r="A14" s="7">
        <v>11</v>
      </c>
      <c r="B14" s="10" t="s">
        <v>304</v>
      </c>
      <c r="C14" s="10" t="s">
        <v>20</v>
      </c>
      <c r="D14" s="12">
        <v>20</v>
      </c>
      <c r="E14" s="10" t="s">
        <v>17</v>
      </c>
      <c r="F14" s="10" t="s">
        <v>193</v>
      </c>
      <c r="G14" s="11">
        <v>44780</v>
      </c>
      <c r="H14" s="11">
        <v>44785</v>
      </c>
      <c r="I14" s="13"/>
      <c r="J14" s="13"/>
      <c r="K14" s="13"/>
      <c r="L14" s="13">
        <v>700</v>
      </c>
      <c r="M14" s="13"/>
    </row>
    <row r="15" s="1" customFormat="1" ht="20" customHeight="1" spans="1:13">
      <c r="A15" s="7">
        <v>12</v>
      </c>
      <c r="B15" s="8" t="s">
        <v>305</v>
      </c>
      <c r="C15" s="10" t="s">
        <v>20</v>
      </c>
      <c r="D15" s="9">
        <v>33</v>
      </c>
      <c r="E15" s="10" t="s">
        <v>97</v>
      </c>
      <c r="F15" s="10" t="s">
        <v>193</v>
      </c>
      <c r="G15" s="11">
        <v>44780</v>
      </c>
      <c r="H15" s="11">
        <v>44785</v>
      </c>
      <c r="I15" s="13"/>
      <c r="J15" s="13"/>
      <c r="K15" s="13"/>
      <c r="L15" s="13">
        <v>700</v>
      </c>
      <c r="M15" s="13"/>
    </row>
    <row r="16" s="1" customFormat="1" ht="20" customHeight="1" spans="1:13">
      <c r="A16" s="7">
        <v>13</v>
      </c>
      <c r="B16" s="8" t="s">
        <v>306</v>
      </c>
      <c r="C16" s="10" t="s">
        <v>20</v>
      </c>
      <c r="D16" s="9">
        <v>28</v>
      </c>
      <c r="E16" s="10" t="s">
        <v>23</v>
      </c>
      <c r="F16" s="10" t="s">
        <v>193</v>
      </c>
      <c r="G16" s="11">
        <v>44780</v>
      </c>
      <c r="H16" s="11">
        <v>44785</v>
      </c>
      <c r="I16" s="13"/>
      <c r="J16" s="13"/>
      <c r="K16" s="13"/>
      <c r="L16" s="13">
        <v>700</v>
      </c>
      <c r="M16" s="13"/>
    </row>
    <row r="17" s="1" customFormat="1" ht="20" customHeight="1" spans="1:13">
      <c r="A17" s="7">
        <v>14</v>
      </c>
      <c r="B17" s="8" t="s">
        <v>307</v>
      </c>
      <c r="C17" s="10" t="s">
        <v>20</v>
      </c>
      <c r="D17" s="9">
        <v>29</v>
      </c>
      <c r="E17" s="10" t="s">
        <v>17</v>
      </c>
      <c r="F17" s="10" t="s">
        <v>193</v>
      </c>
      <c r="G17" s="11">
        <v>44780</v>
      </c>
      <c r="H17" s="11">
        <v>44785</v>
      </c>
      <c r="I17" s="13"/>
      <c r="J17" s="13"/>
      <c r="K17" s="13"/>
      <c r="L17" s="13">
        <v>700</v>
      </c>
      <c r="M17" s="13"/>
    </row>
    <row r="18" s="1" customFormat="1" ht="20" customHeight="1" spans="1:13">
      <c r="A18" s="7">
        <v>15</v>
      </c>
      <c r="B18" s="8" t="s">
        <v>308</v>
      </c>
      <c r="C18" s="10" t="s">
        <v>16</v>
      </c>
      <c r="D18" s="9">
        <v>19</v>
      </c>
      <c r="E18" s="10" t="s">
        <v>23</v>
      </c>
      <c r="F18" s="10" t="s">
        <v>193</v>
      </c>
      <c r="G18" s="11">
        <v>44780</v>
      </c>
      <c r="H18" s="11">
        <v>44785</v>
      </c>
      <c r="I18" s="13"/>
      <c r="J18" s="13"/>
      <c r="K18" s="13"/>
      <c r="L18" s="13">
        <v>700</v>
      </c>
      <c r="M18" s="13"/>
    </row>
    <row r="19" s="1" customFormat="1" ht="20" customHeight="1" spans="1:13">
      <c r="A19" s="7">
        <v>16</v>
      </c>
      <c r="B19" s="8" t="s">
        <v>309</v>
      </c>
      <c r="C19" s="10" t="s">
        <v>20</v>
      </c>
      <c r="D19" s="9">
        <v>32</v>
      </c>
      <c r="E19" s="10" t="s">
        <v>17</v>
      </c>
      <c r="F19" s="10" t="s">
        <v>193</v>
      </c>
      <c r="G19" s="11">
        <v>44780</v>
      </c>
      <c r="H19" s="11">
        <v>44785</v>
      </c>
      <c r="I19" s="13"/>
      <c r="J19" s="13"/>
      <c r="K19" s="13"/>
      <c r="L19" s="13">
        <v>700</v>
      </c>
      <c r="M19" s="13"/>
    </row>
    <row r="20" s="1" customFormat="1" ht="20" customHeight="1" spans="1:13">
      <c r="A20" s="7">
        <v>17</v>
      </c>
      <c r="B20" s="8" t="s">
        <v>310</v>
      </c>
      <c r="C20" s="10" t="s">
        <v>20</v>
      </c>
      <c r="D20" s="9">
        <v>30</v>
      </c>
      <c r="E20" s="10" t="s">
        <v>17</v>
      </c>
      <c r="F20" s="10" t="s">
        <v>193</v>
      </c>
      <c r="G20" s="11">
        <v>44780</v>
      </c>
      <c r="H20" s="11">
        <v>44785</v>
      </c>
      <c r="I20" s="13"/>
      <c r="J20" s="13"/>
      <c r="K20" s="13"/>
      <c r="L20" s="13">
        <v>700</v>
      </c>
      <c r="M20" s="13"/>
    </row>
    <row r="21" s="1" customFormat="1" ht="20" customHeight="1" spans="1:13">
      <c r="A21" s="7">
        <v>18</v>
      </c>
      <c r="B21" s="8" t="s">
        <v>311</v>
      </c>
      <c r="C21" s="10" t="s">
        <v>16</v>
      </c>
      <c r="D21" s="9">
        <v>45</v>
      </c>
      <c r="E21" s="10" t="s">
        <v>23</v>
      </c>
      <c r="F21" s="10" t="s">
        <v>193</v>
      </c>
      <c r="G21" s="11">
        <v>44780</v>
      </c>
      <c r="H21" s="11">
        <v>44785</v>
      </c>
      <c r="I21" s="13"/>
      <c r="J21" s="13"/>
      <c r="K21" s="13"/>
      <c r="L21" s="13">
        <v>700</v>
      </c>
      <c r="M21" s="13"/>
    </row>
    <row r="22" s="1" customFormat="1" ht="20" customHeight="1" spans="1:13">
      <c r="A22" s="7">
        <v>19</v>
      </c>
      <c r="B22" s="10" t="s">
        <v>312</v>
      </c>
      <c r="C22" s="10" t="s">
        <v>20</v>
      </c>
      <c r="D22" s="12">
        <v>49</v>
      </c>
      <c r="E22" s="10" t="s">
        <v>17</v>
      </c>
      <c r="F22" s="10" t="s">
        <v>193</v>
      </c>
      <c r="G22" s="11">
        <v>44780</v>
      </c>
      <c r="H22" s="11">
        <v>44785</v>
      </c>
      <c r="I22" s="13"/>
      <c r="J22" s="13"/>
      <c r="K22" s="13"/>
      <c r="L22" s="13">
        <v>700</v>
      </c>
      <c r="M22" s="13"/>
    </row>
    <row r="23" s="1" customFormat="1" ht="20" customHeight="1" spans="1:13">
      <c r="A23" s="7">
        <v>20</v>
      </c>
      <c r="B23" s="8" t="s">
        <v>313</v>
      </c>
      <c r="C23" s="10" t="s">
        <v>20</v>
      </c>
      <c r="D23" s="9">
        <v>32</v>
      </c>
      <c r="E23" s="10" t="s">
        <v>17</v>
      </c>
      <c r="F23" s="10" t="s">
        <v>193</v>
      </c>
      <c r="G23" s="11">
        <v>44780</v>
      </c>
      <c r="H23" s="11">
        <v>44785</v>
      </c>
      <c r="I23" s="13"/>
      <c r="J23" s="13"/>
      <c r="K23" s="13"/>
      <c r="L23" s="13">
        <v>700</v>
      </c>
      <c r="M23" s="13"/>
    </row>
    <row r="24" s="1" customFormat="1" ht="20" customHeight="1" spans="1:13">
      <c r="A24" s="7">
        <v>21</v>
      </c>
      <c r="B24" s="10" t="s">
        <v>314</v>
      </c>
      <c r="C24" s="10" t="s">
        <v>20</v>
      </c>
      <c r="D24" s="12">
        <v>26</v>
      </c>
      <c r="E24" s="10" t="s">
        <v>17</v>
      </c>
      <c r="F24" s="10" t="s">
        <v>193</v>
      </c>
      <c r="G24" s="11">
        <v>44780</v>
      </c>
      <c r="H24" s="11">
        <v>44785</v>
      </c>
      <c r="I24" s="13"/>
      <c r="J24" s="13"/>
      <c r="K24" s="13"/>
      <c r="L24" s="13">
        <v>700</v>
      </c>
      <c r="M24" s="13"/>
    </row>
    <row r="25" s="1" customFormat="1" ht="20" customHeight="1" spans="1:13">
      <c r="A25" s="7">
        <v>22</v>
      </c>
      <c r="B25" s="10" t="s">
        <v>315</v>
      </c>
      <c r="C25" s="10" t="s">
        <v>20</v>
      </c>
      <c r="D25" s="12">
        <v>41</v>
      </c>
      <c r="E25" s="10" t="s">
        <v>23</v>
      </c>
      <c r="F25" s="10" t="s">
        <v>193</v>
      </c>
      <c r="G25" s="11">
        <v>44780</v>
      </c>
      <c r="H25" s="11">
        <v>44785</v>
      </c>
      <c r="I25" s="13"/>
      <c r="J25" s="13"/>
      <c r="K25" s="13"/>
      <c r="L25" s="13">
        <v>700</v>
      </c>
      <c r="M25" s="13"/>
    </row>
    <row r="26" s="1" customFormat="1" ht="20" customHeight="1" spans="1:13">
      <c r="A26" s="7">
        <v>23</v>
      </c>
      <c r="B26" s="10" t="s">
        <v>316</v>
      </c>
      <c r="C26" s="10" t="s">
        <v>20</v>
      </c>
      <c r="D26" s="12">
        <v>42</v>
      </c>
      <c r="E26" s="10" t="s">
        <v>17</v>
      </c>
      <c r="F26" s="10" t="s">
        <v>193</v>
      </c>
      <c r="G26" s="11">
        <v>44780</v>
      </c>
      <c r="H26" s="11">
        <v>44785</v>
      </c>
      <c r="I26" s="13"/>
      <c r="J26" s="13"/>
      <c r="K26" s="13"/>
      <c r="L26" s="13">
        <v>700</v>
      </c>
      <c r="M26" s="13"/>
    </row>
    <row r="27" s="1" customFormat="1" ht="20" customHeight="1" spans="1:13">
      <c r="A27" s="7">
        <v>24</v>
      </c>
      <c r="B27" s="8" t="s">
        <v>317</v>
      </c>
      <c r="C27" s="10" t="s">
        <v>20</v>
      </c>
      <c r="D27" s="9">
        <v>34</v>
      </c>
      <c r="E27" s="10" t="s">
        <v>17</v>
      </c>
      <c r="F27" s="10" t="s">
        <v>193</v>
      </c>
      <c r="G27" s="11">
        <v>44780</v>
      </c>
      <c r="H27" s="11">
        <v>44785</v>
      </c>
      <c r="I27" s="13"/>
      <c r="J27" s="13"/>
      <c r="K27" s="13"/>
      <c r="L27" s="13">
        <v>700</v>
      </c>
      <c r="M27" s="13"/>
    </row>
    <row r="28" s="1" customFormat="1" ht="20" customHeight="1" spans="1:13">
      <c r="A28" s="7">
        <v>25</v>
      </c>
      <c r="B28" s="8" t="s">
        <v>318</v>
      </c>
      <c r="C28" s="10" t="s">
        <v>20</v>
      </c>
      <c r="D28" s="9">
        <v>37</v>
      </c>
      <c r="E28" s="10" t="s">
        <v>17</v>
      </c>
      <c r="F28" s="10" t="s">
        <v>193</v>
      </c>
      <c r="G28" s="11">
        <v>44780</v>
      </c>
      <c r="H28" s="11">
        <v>44785</v>
      </c>
      <c r="I28" s="13"/>
      <c r="J28" s="13"/>
      <c r="K28" s="13"/>
      <c r="L28" s="13">
        <v>700</v>
      </c>
      <c r="M28" s="13"/>
    </row>
    <row r="29" s="1" customFormat="1" ht="20" customHeight="1" spans="1:13">
      <c r="A29" s="7">
        <v>26</v>
      </c>
      <c r="B29" s="8" t="s">
        <v>319</v>
      </c>
      <c r="C29" s="10" t="s">
        <v>20</v>
      </c>
      <c r="D29" s="9">
        <v>31</v>
      </c>
      <c r="E29" s="10" t="s">
        <v>63</v>
      </c>
      <c r="F29" s="10" t="s">
        <v>193</v>
      </c>
      <c r="G29" s="11">
        <v>44780</v>
      </c>
      <c r="H29" s="11">
        <v>44785</v>
      </c>
      <c r="I29" s="13"/>
      <c r="J29" s="13"/>
      <c r="K29" s="13"/>
      <c r="L29" s="13">
        <v>700</v>
      </c>
      <c r="M29" s="13"/>
    </row>
    <row r="30" s="1" customFormat="1" ht="20" customHeight="1" spans="1:13">
      <c r="A30" s="7">
        <v>27</v>
      </c>
      <c r="B30" s="8" t="s">
        <v>320</v>
      </c>
      <c r="C30" s="10" t="s">
        <v>20</v>
      </c>
      <c r="D30" s="9">
        <v>48</v>
      </c>
      <c r="E30" s="10" t="s">
        <v>17</v>
      </c>
      <c r="F30" s="10" t="s">
        <v>193</v>
      </c>
      <c r="G30" s="11">
        <v>44780</v>
      </c>
      <c r="H30" s="11">
        <v>44785</v>
      </c>
      <c r="I30" s="13"/>
      <c r="J30" s="13"/>
      <c r="K30" s="13"/>
      <c r="L30" s="13">
        <v>700</v>
      </c>
      <c r="M30" s="13"/>
    </row>
    <row r="31" s="1" customFormat="1" ht="20" customHeight="1" spans="1:13">
      <c r="A31" s="7">
        <v>28</v>
      </c>
      <c r="B31" s="8" t="s">
        <v>321</v>
      </c>
      <c r="C31" s="10" t="s">
        <v>20</v>
      </c>
      <c r="D31" s="9">
        <v>47</v>
      </c>
      <c r="E31" s="10" t="s">
        <v>17</v>
      </c>
      <c r="F31" s="10" t="s">
        <v>193</v>
      </c>
      <c r="G31" s="11">
        <v>44780</v>
      </c>
      <c r="H31" s="11">
        <v>44785</v>
      </c>
      <c r="I31" s="13"/>
      <c r="J31" s="13"/>
      <c r="K31" s="13"/>
      <c r="L31" s="13">
        <v>700</v>
      </c>
      <c r="M31" s="13"/>
    </row>
    <row r="32" s="1" customFormat="1" ht="20" customHeight="1" spans="1:13">
      <c r="A32" s="7">
        <v>29</v>
      </c>
      <c r="B32" s="8" t="s">
        <v>322</v>
      </c>
      <c r="C32" s="10" t="s">
        <v>20</v>
      </c>
      <c r="D32" s="9">
        <v>39</v>
      </c>
      <c r="E32" s="10" t="s">
        <v>17</v>
      </c>
      <c r="F32" s="10" t="s">
        <v>193</v>
      </c>
      <c r="G32" s="11">
        <v>44780</v>
      </c>
      <c r="H32" s="11">
        <v>44785</v>
      </c>
      <c r="I32" s="13"/>
      <c r="J32" s="13"/>
      <c r="K32" s="13"/>
      <c r="L32" s="13">
        <v>700</v>
      </c>
      <c r="M32" s="13"/>
    </row>
    <row r="33" s="1" customFormat="1" ht="20" customHeight="1" spans="1:13">
      <c r="A33" s="7">
        <v>30</v>
      </c>
      <c r="B33" s="8" t="s">
        <v>323</v>
      </c>
      <c r="C33" s="10" t="s">
        <v>16</v>
      </c>
      <c r="D33" s="9">
        <v>33</v>
      </c>
      <c r="E33" s="10" t="s">
        <v>17</v>
      </c>
      <c r="F33" s="10" t="s">
        <v>193</v>
      </c>
      <c r="G33" s="11">
        <v>44780</v>
      </c>
      <c r="H33" s="11">
        <v>44785</v>
      </c>
      <c r="I33" s="13"/>
      <c r="J33" s="13"/>
      <c r="K33" s="13"/>
      <c r="L33" s="13">
        <v>700</v>
      </c>
      <c r="M33" s="13"/>
    </row>
    <row r="34" s="1" customFormat="1" ht="20" customHeight="1" spans="1:13">
      <c r="A34" s="7">
        <v>31</v>
      </c>
      <c r="B34" s="8" t="s">
        <v>324</v>
      </c>
      <c r="C34" s="10" t="s">
        <v>20</v>
      </c>
      <c r="D34" s="9">
        <v>17</v>
      </c>
      <c r="E34" s="10" t="s">
        <v>17</v>
      </c>
      <c r="F34" s="10" t="s">
        <v>193</v>
      </c>
      <c r="G34" s="11">
        <v>44780</v>
      </c>
      <c r="H34" s="11">
        <v>44785</v>
      </c>
      <c r="I34" s="13"/>
      <c r="J34" s="13"/>
      <c r="K34" s="13"/>
      <c r="L34" s="13">
        <v>700</v>
      </c>
      <c r="M34" s="13"/>
    </row>
    <row r="35" s="1" customFormat="1" ht="20" customHeight="1" spans="1:13">
      <c r="A35" s="7">
        <v>32</v>
      </c>
      <c r="B35" s="8" t="s">
        <v>325</v>
      </c>
      <c r="C35" s="10" t="s">
        <v>20</v>
      </c>
      <c r="D35" s="9">
        <v>31</v>
      </c>
      <c r="E35" s="10" t="s">
        <v>17</v>
      </c>
      <c r="F35" s="10" t="s">
        <v>193</v>
      </c>
      <c r="G35" s="11">
        <v>44780</v>
      </c>
      <c r="H35" s="11">
        <v>44785</v>
      </c>
      <c r="I35" s="13"/>
      <c r="J35" s="13"/>
      <c r="K35" s="13"/>
      <c r="L35" s="13">
        <v>700</v>
      </c>
      <c r="M35" s="13"/>
    </row>
    <row r="36" s="1" customFormat="1" ht="20" customHeight="1" spans="1:13">
      <c r="A36" s="7">
        <v>33</v>
      </c>
      <c r="B36" s="8" t="s">
        <v>326</v>
      </c>
      <c r="C36" s="10" t="s">
        <v>20</v>
      </c>
      <c r="D36" s="9">
        <v>38</v>
      </c>
      <c r="E36" s="10" t="s">
        <v>17</v>
      </c>
      <c r="F36" s="10" t="s">
        <v>193</v>
      </c>
      <c r="G36" s="11">
        <v>44780</v>
      </c>
      <c r="H36" s="11">
        <v>44785</v>
      </c>
      <c r="I36" s="13"/>
      <c r="J36" s="13"/>
      <c r="K36" s="13"/>
      <c r="L36" s="13">
        <v>700</v>
      </c>
      <c r="M36" s="13"/>
    </row>
    <row r="37" s="1" customFormat="1" ht="20" customHeight="1" spans="1:13">
      <c r="A37" s="7">
        <v>34</v>
      </c>
      <c r="B37" s="8" t="s">
        <v>327</v>
      </c>
      <c r="C37" s="10" t="s">
        <v>20</v>
      </c>
      <c r="D37" s="9">
        <v>29</v>
      </c>
      <c r="E37" s="10" t="s">
        <v>17</v>
      </c>
      <c r="F37" s="10" t="s">
        <v>193</v>
      </c>
      <c r="G37" s="11">
        <v>44780</v>
      </c>
      <c r="H37" s="11">
        <v>44785</v>
      </c>
      <c r="I37" s="13"/>
      <c r="J37" s="13"/>
      <c r="K37" s="13"/>
      <c r="L37" s="13">
        <v>700</v>
      </c>
      <c r="M37" s="13"/>
    </row>
    <row r="38" s="1" customFormat="1" ht="20" customHeight="1" spans="1:13">
      <c r="A38" s="7">
        <v>35</v>
      </c>
      <c r="B38" s="8" t="s">
        <v>328</v>
      </c>
      <c r="C38" s="10" t="s">
        <v>20</v>
      </c>
      <c r="D38" s="9">
        <v>31</v>
      </c>
      <c r="E38" s="10" t="s">
        <v>63</v>
      </c>
      <c r="F38" s="10" t="s">
        <v>193</v>
      </c>
      <c r="G38" s="11">
        <v>44780</v>
      </c>
      <c r="H38" s="11">
        <v>44785</v>
      </c>
      <c r="I38" s="13"/>
      <c r="J38" s="13"/>
      <c r="K38" s="13"/>
      <c r="L38" s="13">
        <v>700</v>
      </c>
      <c r="M38" s="13"/>
    </row>
    <row r="39" s="1" customFormat="1" ht="20" customHeight="1" spans="1:13">
      <c r="A39" s="7">
        <v>36</v>
      </c>
      <c r="B39" s="8" t="s">
        <v>329</v>
      </c>
      <c r="C39" s="10" t="s">
        <v>20</v>
      </c>
      <c r="D39" s="9">
        <v>37</v>
      </c>
      <c r="E39" s="10" t="s">
        <v>17</v>
      </c>
      <c r="F39" s="10" t="s">
        <v>193</v>
      </c>
      <c r="G39" s="11">
        <v>44780</v>
      </c>
      <c r="H39" s="11">
        <v>44785</v>
      </c>
      <c r="I39" s="13"/>
      <c r="J39" s="13"/>
      <c r="K39" s="13"/>
      <c r="L39" s="13">
        <v>700</v>
      </c>
      <c r="M39" s="13"/>
    </row>
    <row r="40" s="1" customFormat="1" ht="20" customHeight="1" spans="1:13">
      <c r="A40" s="7">
        <v>37</v>
      </c>
      <c r="B40" s="8" t="s">
        <v>330</v>
      </c>
      <c r="C40" s="10" t="s">
        <v>16</v>
      </c>
      <c r="D40" s="9">
        <v>30</v>
      </c>
      <c r="E40" s="10" t="s">
        <v>17</v>
      </c>
      <c r="F40" s="10" t="s">
        <v>193</v>
      </c>
      <c r="G40" s="11">
        <v>44780</v>
      </c>
      <c r="H40" s="11">
        <v>44785</v>
      </c>
      <c r="I40" s="13"/>
      <c r="J40" s="13"/>
      <c r="K40" s="13"/>
      <c r="L40" s="13">
        <v>700</v>
      </c>
      <c r="M40" s="13"/>
    </row>
    <row r="41" s="1" customFormat="1" ht="20" customHeight="1" spans="1:13">
      <c r="A41" s="7">
        <v>38</v>
      </c>
      <c r="B41" s="8" t="s">
        <v>331</v>
      </c>
      <c r="C41" s="10" t="s">
        <v>20</v>
      </c>
      <c r="D41" s="9">
        <f>2022-2003</f>
        <v>19</v>
      </c>
      <c r="E41" s="10" t="s">
        <v>63</v>
      </c>
      <c r="F41" s="10" t="s">
        <v>193</v>
      </c>
      <c r="G41" s="11">
        <v>44780</v>
      </c>
      <c r="H41" s="11">
        <v>44785</v>
      </c>
      <c r="I41" s="13"/>
      <c r="J41" s="13"/>
      <c r="K41" s="13"/>
      <c r="L41" s="13">
        <v>700</v>
      </c>
      <c r="M41" s="13"/>
    </row>
    <row r="42" s="1" customFormat="1" ht="20" customHeight="1" spans="1:13">
      <c r="A42" s="7">
        <v>39</v>
      </c>
      <c r="B42" s="8" t="s">
        <v>332</v>
      </c>
      <c r="C42" s="10" t="s">
        <v>20</v>
      </c>
      <c r="D42" s="9">
        <f>2022-1982</f>
        <v>40</v>
      </c>
      <c r="E42" s="10" t="s">
        <v>17</v>
      </c>
      <c r="F42" s="10" t="s">
        <v>193</v>
      </c>
      <c r="G42" s="11">
        <v>44780</v>
      </c>
      <c r="H42" s="11">
        <v>44785</v>
      </c>
      <c r="I42" s="13"/>
      <c r="J42" s="13"/>
      <c r="K42" s="13"/>
      <c r="L42" s="13">
        <v>700</v>
      </c>
      <c r="M42" s="13"/>
    </row>
    <row r="43" s="1" customFormat="1" ht="20" customHeight="1" spans="1:13">
      <c r="A43" s="7">
        <v>40</v>
      </c>
      <c r="B43" s="8" t="s">
        <v>333</v>
      </c>
      <c r="C43" s="10" t="s">
        <v>20</v>
      </c>
      <c r="D43" s="9">
        <v>33</v>
      </c>
      <c r="E43" s="10" t="s">
        <v>17</v>
      </c>
      <c r="F43" s="10" t="s">
        <v>193</v>
      </c>
      <c r="G43" s="11">
        <v>44780</v>
      </c>
      <c r="H43" s="11">
        <v>44785</v>
      </c>
      <c r="I43" s="13"/>
      <c r="J43" s="13"/>
      <c r="K43" s="13"/>
      <c r="L43" s="13">
        <v>700</v>
      </c>
      <c r="M43" s="13"/>
    </row>
    <row r="44" s="1" customFormat="1" ht="20" customHeight="1" spans="1:13">
      <c r="A44" s="7">
        <v>41</v>
      </c>
      <c r="B44" s="8" t="s">
        <v>334</v>
      </c>
      <c r="C44" s="10" t="s">
        <v>20</v>
      </c>
      <c r="D44" s="9">
        <f>2022-1995</f>
        <v>27</v>
      </c>
      <c r="E44" s="10" t="s">
        <v>17</v>
      </c>
      <c r="F44" s="10" t="s">
        <v>193</v>
      </c>
      <c r="G44" s="11">
        <v>44780</v>
      </c>
      <c r="H44" s="11">
        <v>44785</v>
      </c>
      <c r="I44" s="13"/>
      <c r="J44" s="13"/>
      <c r="K44" s="13"/>
      <c r="L44" s="13">
        <v>700</v>
      </c>
      <c r="M44" s="13"/>
    </row>
    <row r="45" s="1" customFormat="1" ht="20" customHeight="1" spans="1:13">
      <c r="A45" s="7">
        <v>42</v>
      </c>
      <c r="B45" s="8" t="s">
        <v>335</v>
      </c>
      <c r="C45" s="10" t="s">
        <v>16</v>
      </c>
      <c r="D45" s="9">
        <v>33</v>
      </c>
      <c r="E45" s="10" t="s">
        <v>17</v>
      </c>
      <c r="F45" s="10" t="s">
        <v>193</v>
      </c>
      <c r="G45" s="11">
        <v>44780</v>
      </c>
      <c r="H45" s="11">
        <v>44785</v>
      </c>
      <c r="I45" s="13"/>
      <c r="J45" s="13"/>
      <c r="K45" s="13"/>
      <c r="L45" s="13">
        <v>700</v>
      </c>
      <c r="M45" s="13"/>
    </row>
    <row r="46" s="1" customFormat="1" ht="20" customHeight="1" spans="1:13">
      <c r="A46" s="7">
        <v>43</v>
      </c>
      <c r="B46" s="8" t="s">
        <v>336</v>
      </c>
      <c r="C46" s="10" t="s">
        <v>20</v>
      </c>
      <c r="D46" s="9">
        <f>2022-1992</f>
        <v>30</v>
      </c>
      <c r="E46" s="10" t="s">
        <v>17</v>
      </c>
      <c r="F46" s="10" t="s">
        <v>193</v>
      </c>
      <c r="G46" s="11">
        <v>44780</v>
      </c>
      <c r="H46" s="11">
        <v>44785</v>
      </c>
      <c r="I46" s="13"/>
      <c r="J46" s="13"/>
      <c r="K46" s="13"/>
      <c r="L46" s="13">
        <v>700</v>
      </c>
      <c r="M46" s="13"/>
    </row>
  </sheetData>
  <mergeCells count="2">
    <mergeCell ref="A1:M1"/>
    <mergeCell ref="A2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按摩7</vt:lpstr>
      <vt:lpstr>烹调3</vt:lpstr>
      <vt:lpstr>烹调5</vt:lpstr>
      <vt:lpstr>烹调7</vt:lpstr>
      <vt:lpstr>电商1</vt:lpstr>
      <vt:lpstr>电商2</vt:lpstr>
      <vt:lpstr>电商3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路遥</cp:lastModifiedBy>
  <dcterms:created xsi:type="dcterms:W3CDTF">2021-05-17T01:16:00Z</dcterms:created>
  <cp:lastPrinted>2021-05-17T03:36:00Z</cp:lastPrinted>
  <dcterms:modified xsi:type="dcterms:W3CDTF">2022-09-20T03:12:25Z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E2670085194041FB8D05BFFCBD95469F</vt:lpwstr>
  </property>
  <property fmtid="{D5CDD505-2E9C-101B-9397-08002B2CF9AE}" pid="3" name="KSOProductBuildVer">
    <vt:lpwstr>2052-11.1.0.12358</vt:lpwstr>
  </property>
</Properties>
</file>